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ekdx.sharepoint.com/sites/AB--IINAS-NXSecretariat/Shared Documents/2024/1_公募事業2024/12_実施報告書/"/>
    </mc:Choice>
  </mc:AlternateContent>
  <xr:revisionPtr revIDLastSave="27" documentId="8_{51AAF483-812F-C842-BFC7-65A35E4779F5}" xr6:coauthVersionLast="47" xr6:coauthVersionMax="47" xr10:uidLastSave="{960BCC8D-54E7-BB43-9543-3AD25FD4FB45}"/>
  <bookViews>
    <workbookView xWindow="5120" yWindow="680" windowWidth="26820" windowHeight="17120" xr2:uid="{9DA5BA90-8EDD-E544-A25C-E7CA5373B9B6}"/>
  </bookViews>
  <sheets>
    <sheet name="Sheet1" sheetId="1" r:id="rId1"/>
  </sheets>
  <definedNames>
    <definedName name="_xlnm.Print_Area" localSheetId="0">Sheet1!$A$1:$J$52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37" i="1"/>
  <c r="I39" i="1"/>
  <c r="D47" i="1"/>
  <c r="E47" i="1"/>
  <c r="F47" i="1"/>
  <c r="G47" i="1"/>
  <c r="C47" i="1"/>
  <c r="H43" i="1"/>
  <c r="H44" i="1"/>
  <c r="H45" i="1"/>
  <c r="H46" i="1"/>
  <c r="H42" i="1"/>
  <c r="D39" i="1"/>
  <c r="E39" i="1"/>
  <c r="F39" i="1"/>
  <c r="G39" i="1"/>
  <c r="C39" i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H36" i="1"/>
  <c r="J36" i="1" s="1"/>
  <c r="H37" i="1"/>
  <c r="H38" i="1"/>
  <c r="J38" i="1" s="1"/>
  <c r="H27" i="1"/>
  <c r="J27" i="1" s="1"/>
  <c r="H23" i="1"/>
  <c r="H22" i="1"/>
  <c r="J39" i="1" l="1"/>
  <c r="E49" i="1"/>
  <c r="G49" i="1"/>
  <c r="F49" i="1"/>
  <c r="H39" i="1"/>
  <c r="D49" i="1"/>
  <c r="C49" i="1"/>
  <c r="H47" i="1"/>
  <c r="H49" i="1" l="1"/>
</calcChain>
</file>

<file path=xl/sharedStrings.xml><?xml version="1.0" encoding="utf-8"?>
<sst xmlns="http://schemas.openxmlformats.org/spreadsheetml/2006/main" count="75" uniqueCount="59">
  <si>
    <t>加速器科学国際育成事業（IINAS-NX)</t>
  </si>
  <si>
    <t>加速器科学及び関連分野の人材育成のための取り組み</t>
  </si>
  <si>
    <t>2024(R6)年度　決算報告書</t>
  </si>
  <si>
    <t>高エネルギー加速器研究機構</t>
  </si>
  <si>
    <t>IINAS-NX推進室長　殿</t>
  </si>
  <si>
    <t>所属機関</t>
  </si>
  <si>
    <t>役職</t>
  </si>
  <si>
    <t>氏名</t>
  </si>
  <si>
    <t>取り組み名</t>
  </si>
  <si>
    <t>（和文）</t>
  </si>
  <si>
    <t>（英文）</t>
  </si>
  <si>
    <t>代表者</t>
  </si>
  <si>
    <t>物品費</t>
  </si>
  <si>
    <t>旅費</t>
  </si>
  <si>
    <t>謝金</t>
  </si>
  <si>
    <t>会議費</t>
  </si>
  <si>
    <t>その他</t>
  </si>
  <si>
    <t>計</t>
  </si>
  <si>
    <t>実支出額</t>
  </si>
  <si>
    <t>分担者機関C</t>
  </si>
  <si>
    <t>分担者機関D</t>
  </si>
  <si>
    <t>分担者機関E</t>
  </si>
  <si>
    <t>分担者機関F</t>
  </si>
  <si>
    <t>分担者機関G</t>
  </si>
  <si>
    <t>分担者機関H</t>
  </si>
  <si>
    <t>分担者機関I</t>
  </si>
  <si>
    <t>分担者機関J</t>
  </si>
  <si>
    <t>分担者機関K</t>
  </si>
  <si>
    <t>機関名</t>
  </si>
  <si>
    <t>実施計画書に記載の金額</t>
  </si>
  <si>
    <t>財源U</t>
  </si>
  <si>
    <t>財源V</t>
  </si>
  <si>
    <t>財源X</t>
  </si>
  <si>
    <t>財源Y</t>
  </si>
  <si>
    <t>財源Z</t>
  </si>
  <si>
    <t>財源名</t>
  </si>
  <si>
    <t xml:space="preserve"> IINAS-NX予算</t>
  </si>
  <si>
    <t>他の財源</t>
  </si>
  <si>
    <t>合計</t>
  </si>
  <si>
    <t>(記載箇所)</t>
  </si>
  <si>
    <t>(様式2-1  「本事業の経費」</t>
  </si>
  <si>
    <t>全財源の合計</t>
  </si>
  <si>
    <t>(様式2-3以降、E23セル)</t>
  </si>
  <si>
    <t>全財源</t>
  </si>
  <si>
    <t>配分額</t>
  </si>
  <si>
    <t>残額</t>
  </si>
  <si>
    <t>単位：円</t>
  </si>
  <si>
    <t>実施計画書2-1</t>
  </si>
  <si>
    <t>逢坂大学</t>
  </si>
  <si>
    <t>教授</t>
  </si>
  <si>
    <t>湯川秀樹</t>
  </si>
  <si>
    <t>江戸理科大学</t>
  </si>
  <si>
    <t>市俄古大学</t>
  </si>
  <si>
    <t>2024 (R6)年XX月YY日</t>
  </si>
  <si>
    <t>象の卵</t>
  </si>
  <si>
    <t>Elephant Egg</t>
  </si>
  <si>
    <t>決算報告書</t>
  </si>
  <si>
    <t>様式９</t>
  </si>
  <si>
    <t>存在しない分担者機関や財源の名前は消しても構いませんが、行は削除せずにそのまま残してください。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</si>
</sst>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2"/>
      <color rgb="FF0070C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right"/>
    </xf>
    <xf numFmtId="41" fontId="0" fillId="0" borderId="0" xfId="1" applyFont="1"/>
    <xf numFmtId="41" fontId="0" fillId="4" borderId="0" xfId="1" applyFont="1" applyFill="1"/>
    <xf numFmtId="41" fontId="0" fillId="5" borderId="0" xfId="1" applyFont="1" applyFill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0" xfId="0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0" fillId="2" borderId="8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8" xfId="0" applyFill="1" applyBorder="1"/>
    <xf numFmtId="0" fontId="4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9299-5C85-7749-AD80-E96D06231C9C}">
  <sheetPr>
    <pageSetUpPr fitToPage="1"/>
  </sheetPr>
  <dimension ref="A1:J52"/>
  <sheetViews>
    <sheetView tabSelected="1" zoomScale="125" zoomScaleNormal="125" workbookViewId="0">
      <selection activeCell="J49" sqref="J49"/>
    </sheetView>
  </sheetViews>
  <sheetFormatPr baseColWidth="10" defaultRowHeight="16" x14ac:dyDescent="0.2"/>
  <cols>
    <col min="1" max="1" width="23.83203125" customWidth="1"/>
    <col min="2" max="2" width="24.83203125" customWidth="1"/>
    <col min="9" max="9" width="13.83203125" customWidth="1"/>
    <col min="10" max="10" width="12.33203125" bestFit="1" customWidth="1"/>
  </cols>
  <sheetData>
    <row r="1" spans="1:10" x14ac:dyDescent="0.2">
      <c r="J1" s="1" t="s">
        <v>57</v>
      </c>
    </row>
    <row r="2" spans="1:10" x14ac:dyDescent="0.2">
      <c r="J2" s="1" t="s">
        <v>56</v>
      </c>
    </row>
    <row r="4" spans="1:10" x14ac:dyDescent="0.2">
      <c r="I4" s="23" t="s">
        <v>53</v>
      </c>
    </row>
    <row r="5" spans="1:10" ht="24" x14ac:dyDescent="0.3">
      <c r="B5" s="9" t="s">
        <v>0</v>
      </c>
    </row>
    <row r="6" spans="1:10" ht="24" x14ac:dyDescent="0.3">
      <c r="B6" s="9" t="s">
        <v>1</v>
      </c>
    </row>
    <row r="7" spans="1:10" ht="24" x14ac:dyDescent="0.3">
      <c r="B7" s="9" t="s">
        <v>2</v>
      </c>
    </row>
    <row r="9" spans="1:10" x14ac:dyDescent="0.2">
      <c r="A9" t="s">
        <v>3</v>
      </c>
    </row>
    <row r="10" spans="1:10" x14ac:dyDescent="0.2">
      <c r="A10" t="s">
        <v>4</v>
      </c>
    </row>
    <row r="12" spans="1:10" x14ac:dyDescent="0.2">
      <c r="A12" s="19" t="s">
        <v>11</v>
      </c>
      <c r="B12" s="10"/>
      <c r="C12" s="10"/>
      <c r="D12" s="10"/>
      <c r="E12" s="10"/>
      <c r="F12" s="10"/>
      <c r="G12" s="10"/>
      <c r="H12" s="11"/>
    </row>
    <row r="13" spans="1:10" x14ac:dyDescent="0.2">
      <c r="A13" s="20" t="s">
        <v>5</v>
      </c>
      <c r="B13" t="s">
        <v>48</v>
      </c>
      <c r="H13" s="12"/>
    </row>
    <row r="14" spans="1:10" x14ac:dyDescent="0.2">
      <c r="A14" s="20" t="s">
        <v>6</v>
      </c>
      <c r="B14" t="s">
        <v>49</v>
      </c>
      <c r="H14" s="12"/>
    </row>
    <row r="15" spans="1:10" x14ac:dyDescent="0.2">
      <c r="A15" s="21" t="s">
        <v>7</v>
      </c>
      <c r="B15" s="13" t="s">
        <v>50</v>
      </c>
      <c r="C15" s="13"/>
      <c r="D15" s="13"/>
      <c r="E15" s="13"/>
      <c r="F15" s="13"/>
      <c r="G15" s="13"/>
      <c r="H15" s="14"/>
    </row>
    <row r="16" spans="1:10" x14ac:dyDescent="0.2">
      <c r="A16" s="22" t="s">
        <v>8</v>
      </c>
      <c r="H16" s="12"/>
    </row>
    <row r="17" spans="1:10" x14ac:dyDescent="0.2">
      <c r="A17" s="20" t="s">
        <v>9</v>
      </c>
      <c r="B17" t="s">
        <v>54</v>
      </c>
      <c r="H17" s="12"/>
    </row>
    <row r="18" spans="1:10" x14ac:dyDescent="0.2">
      <c r="A18" s="21" t="s">
        <v>10</v>
      </c>
      <c r="B18" s="13" t="s">
        <v>55</v>
      </c>
      <c r="C18" s="13"/>
      <c r="D18" s="13"/>
      <c r="E18" s="13"/>
      <c r="F18" s="13"/>
      <c r="G18" s="13"/>
      <c r="H18" s="14"/>
    </row>
    <row r="20" spans="1:10" x14ac:dyDescent="0.2">
      <c r="H20" t="s">
        <v>46</v>
      </c>
    </row>
    <row r="21" spans="1:10" x14ac:dyDescent="0.2">
      <c r="A21" s="2" t="s">
        <v>29</v>
      </c>
      <c r="B21" s="2" t="s">
        <v>39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</row>
    <row r="22" spans="1:10" x14ac:dyDescent="0.2">
      <c r="A22" s="17" t="s">
        <v>36</v>
      </c>
      <c r="B22" s="2" t="s">
        <v>40</v>
      </c>
      <c r="C22" s="6">
        <v>15000</v>
      </c>
      <c r="D22" s="6">
        <v>1500000</v>
      </c>
      <c r="E22" s="6">
        <v>370000</v>
      </c>
      <c r="F22" s="6">
        <v>165000</v>
      </c>
      <c r="G22" s="6">
        <v>300000</v>
      </c>
      <c r="H22" s="7">
        <f>SUM(C22:G22)</f>
        <v>2350000</v>
      </c>
    </row>
    <row r="23" spans="1:10" x14ac:dyDescent="0.2">
      <c r="A23" s="18" t="s">
        <v>41</v>
      </c>
      <c r="B23" s="2" t="s">
        <v>42</v>
      </c>
      <c r="C23" s="6">
        <v>56000</v>
      </c>
      <c r="D23" s="6">
        <v>2350000</v>
      </c>
      <c r="E23" s="6">
        <v>372800</v>
      </c>
      <c r="F23" s="6">
        <v>340000</v>
      </c>
      <c r="G23" s="6">
        <v>500000</v>
      </c>
      <c r="H23" s="7">
        <f>SUM(C23:G23)</f>
        <v>3618800</v>
      </c>
    </row>
    <row r="24" spans="1:10" x14ac:dyDescent="0.2">
      <c r="A24" s="1"/>
    </row>
    <row r="25" spans="1:10" x14ac:dyDescent="0.2">
      <c r="A25" s="3" t="s">
        <v>18</v>
      </c>
      <c r="B25" s="3"/>
      <c r="C25" s="3"/>
      <c r="D25" s="3"/>
      <c r="E25" s="3"/>
      <c r="F25" s="3"/>
      <c r="G25" s="3"/>
      <c r="H25" s="3"/>
      <c r="I25" s="3" t="s">
        <v>47</v>
      </c>
      <c r="J25" s="3"/>
    </row>
    <row r="26" spans="1:10" x14ac:dyDescent="0.2">
      <c r="A26" s="4" t="s">
        <v>36</v>
      </c>
      <c r="B26" s="3" t="s">
        <v>28</v>
      </c>
      <c r="C26" s="3" t="s">
        <v>12</v>
      </c>
      <c r="D26" s="3" t="s">
        <v>13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44</v>
      </c>
      <c r="J26" s="3" t="s">
        <v>45</v>
      </c>
    </row>
    <row r="27" spans="1:10" x14ac:dyDescent="0.2">
      <c r="B27" t="s">
        <v>48</v>
      </c>
      <c r="C27" s="6">
        <v>900</v>
      </c>
      <c r="D27" s="6">
        <v>520000</v>
      </c>
      <c r="E27" s="6">
        <v>280000</v>
      </c>
      <c r="F27" s="6">
        <v>160000</v>
      </c>
      <c r="G27" s="6">
        <v>300000</v>
      </c>
      <c r="H27" s="7">
        <f>SUM(C27:G27)</f>
        <v>1260900</v>
      </c>
      <c r="I27" s="6">
        <v>1316000</v>
      </c>
      <c r="J27" s="6">
        <f>I27-H27</f>
        <v>55100</v>
      </c>
    </row>
    <row r="28" spans="1:10" x14ac:dyDescent="0.2">
      <c r="B28" t="s">
        <v>51</v>
      </c>
      <c r="C28" s="6">
        <v>2000</v>
      </c>
      <c r="D28" s="6">
        <v>490000</v>
      </c>
      <c r="E28" s="6">
        <v>20000</v>
      </c>
      <c r="F28" s="6"/>
      <c r="G28" s="6"/>
      <c r="H28" s="7">
        <f t="shared" ref="H28:H39" si="0">SUM(C28:G28)</f>
        <v>512000</v>
      </c>
      <c r="I28" s="6">
        <v>522000</v>
      </c>
      <c r="J28" s="6">
        <f t="shared" ref="J28:J38" si="1">I28-H28</f>
        <v>10000</v>
      </c>
    </row>
    <row r="29" spans="1:10" x14ac:dyDescent="0.2">
      <c r="B29" t="s">
        <v>52</v>
      </c>
      <c r="C29" s="6">
        <v>12000</v>
      </c>
      <c r="D29" s="6">
        <v>480000</v>
      </c>
      <c r="E29" s="6"/>
      <c r="F29" s="6"/>
      <c r="G29" s="6"/>
      <c r="H29" s="7">
        <f t="shared" si="0"/>
        <v>492000</v>
      </c>
      <c r="I29" s="6">
        <v>512000</v>
      </c>
      <c r="J29" s="6">
        <f t="shared" si="1"/>
        <v>20000</v>
      </c>
    </row>
    <row r="30" spans="1:10" x14ac:dyDescent="0.2">
      <c r="B30" t="s">
        <v>19</v>
      </c>
      <c r="C30" s="6"/>
      <c r="D30" s="6"/>
      <c r="E30" s="6"/>
      <c r="F30" s="6"/>
      <c r="G30" s="6"/>
      <c r="H30" s="7">
        <f t="shared" si="0"/>
        <v>0</v>
      </c>
      <c r="I30" s="6"/>
      <c r="J30" s="6">
        <f t="shared" si="1"/>
        <v>0</v>
      </c>
    </row>
    <row r="31" spans="1:10" x14ac:dyDescent="0.2">
      <c r="B31" t="s">
        <v>20</v>
      </c>
      <c r="C31" s="6"/>
      <c r="D31" s="6"/>
      <c r="E31" s="6"/>
      <c r="F31" s="6"/>
      <c r="G31" s="6"/>
      <c r="H31" s="7">
        <f t="shared" si="0"/>
        <v>0</v>
      </c>
      <c r="I31" s="6"/>
      <c r="J31" s="6">
        <f t="shared" si="1"/>
        <v>0</v>
      </c>
    </row>
    <row r="32" spans="1:10" x14ac:dyDescent="0.2">
      <c r="B32" t="s">
        <v>21</v>
      </c>
      <c r="C32" s="6"/>
      <c r="D32" s="6"/>
      <c r="E32" s="6"/>
      <c r="F32" s="6"/>
      <c r="G32" s="6"/>
      <c r="H32" s="7">
        <f t="shared" si="0"/>
        <v>0</v>
      </c>
      <c r="I32" s="6"/>
      <c r="J32" s="6">
        <f t="shared" si="1"/>
        <v>0</v>
      </c>
    </row>
    <row r="33" spans="1:10" x14ac:dyDescent="0.2">
      <c r="B33" t="s">
        <v>22</v>
      </c>
      <c r="C33" s="6"/>
      <c r="D33" s="6"/>
      <c r="E33" s="6"/>
      <c r="F33" s="6"/>
      <c r="G33" s="6"/>
      <c r="H33" s="7">
        <f t="shared" si="0"/>
        <v>0</v>
      </c>
      <c r="I33" s="6"/>
      <c r="J33" s="6">
        <f t="shared" si="1"/>
        <v>0</v>
      </c>
    </row>
    <row r="34" spans="1:10" x14ac:dyDescent="0.2">
      <c r="B34" t="s">
        <v>23</v>
      </c>
      <c r="C34" s="6"/>
      <c r="D34" s="6"/>
      <c r="E34" s="6"/>
      <c r="F34" s="6"/>
      <c r="G34" s="6"/>
      <c r="H34" s="7">
        <f t="shared" si="0"/>
        <v>0</v>
      </c>
      <c r="I34" s="6"/>
      <c r="J34" s="6">
        <f t="shared" si="1"/>
        <v>0</v>
      </c>
    </row>
    <row r="35" spans="1:10" x14ac:dyDescent="0.2">
      <c r="B35" t="s">
        <v>24</v>
      </c>
      <c r="C35" s="6"/>
      <c r="D35" s="6"/>
      <c r="E35" s="6"/>
      <c r="F35" s="6"/>
      <c r="G35" s="6"/>
      <c r="H35" s="7">
        <f t="shared" si="0"/>
        <v>0</v>
      </c>
      <c r="I35" s="6"/>
      <c r="J35" s="6">
        <f t="shared" si="1"/>
        <v>0</v>
      </c>
    </row>
    <row r="36" spans="1:10" x14ac:dyDescent="0.2">
      <c r="B36" t="s">
        <v>25</v>
      </c>
      <c r="C36" s="6"/>
      <c r="D36" s="6"/>
      <c r="E36" s="6"/>
      <c r="F36" s="6"/>
      <c r="G36" s="6"/>
      <c r="H36" s="7">
        <f t="shared" si="0"/>
        <v>0</v>
      </c>
      <c r="I36" s="6"/>
      <c r="J36" s="6">
        <f t="shared" si="1"/>
        <v>0</v>
      </c>
    </row>
    <row r="37" spans="1:10" x14ac:dyDescent="0.2">
      <c r="B37" t="s">
        <v>26</v>
      </c>
      <c r="C37" s="6"/>
      <c r="D37" s="6"/>
      <c r="E37" s="6"/>
      <c r="F37" s="6"/>
      <c r="G37" s="6"/>
      <c r="H37" s="7">
        <f t="shared" si="0"/>
        <v>0</v>
      </c>
      <c r="I37" s="6"/>
      <c r="J37" s="6">
        <f t="shared" si="1"/>
        <v>0</v>
      </c>
    </row>
    <row r="38" spans="1:10" x14ac:dyDescent="0.2">
      <c r="B38" t="s">
        <v>27</v>
      </c>
      <c r="C38" s="6"/>
      <c r="D38" s="6"/>
      <c r="E38" s="6"/>
      <c r="F38" s="6"/>
      <c r="G38" s="6"/>
      <c r="H38" s="7">
        <f t="shared" si="0"/>
        <v>0</v>
      </c>
      <c r="I38" s="6"/>
      <c r="J38" s="6">
        <f t="shared" si="1"/>
        <v>0</v>
      </c>
    </row>
    <row r="39" spans="1:10" x14ac:dyDescent="0.2">
      <c r="B39" s="15" t="s">
        <v>38</v>
      </c>
      <c r="C39" s="7">
        <f>SUM(C27:C38)</f>
        <v>14900</v>
      </c>
      <c r="D39" s="7">
        <f t="shared" ref="D39:J39" si="2">SUM(D27:D38)</f>
        <v>1490000</v>
      </c>
      <c r="E39" s="7">
        <f t="shared" si="2"/>
        <v>300000</v>
      </c>
      <c r="F39" s="7">
        <f t="shared" si="2"/>
        <v>160000</v>
      </c>
      <c r="G39" s="7">
        <f t="shared" si="2"/>
        <v>300000</v>
      </c>
      <c r="H39" s="7">
        <f t="shared" si="0"/>
        <v>2264900</v>
      </c>
      <c r="I39" s="7">
        <f t="shared" si="2"/>
        <v>2350000</v>
      </c>
      <c r="J39" s="8">
        <f t="shared" si="2"/>
        <v>85100</v>
      </c>
    </row>
    <row r="41" spans="1:10" x14ac:dyDescent="0.2">
      <c r="A41" s="5" t="s">
        <v>37</v>
      </c>
      <c r="B41" s="3" t="s">
        <v>35</v>
      </c>
      <c r="C41" s="3" t="s">
        <v>12</v>
      </c>
      <c r="D41" s="3" t="s">
        <v>13</v>
      </c>
      <c r="E41" s="3" t="s">
        <v>14</v>
      </c>
      <c r="F41" s="3" t="s">
        <v>15</v>
      </c>
      <c r="G41" s="3" t="s">
        <v>16</v>
      </c>
      <c r="H41" s="3" t="s">
        <v>17</v>
      </c>
    </row>
    <row r="42" spans="1:10" x14ac:dyDescent="0.2">
      <c r="B42" t="s">
        <v>30</v>
      </c>
      <c r="C42" s="6">
        <v>1000</v>
      </c>
      <c r="D42" s="6">
        <v>750000</v>
      </c>
      <c r="E42" s="6"/>
      <c r="F42" s="6"/>
      <c r="G42" s="6">
        <v>200000</v>
      </c>
      <c r="H42" s="7">
        <f t="shared" ref="H42:H47" si="3">SUM(C42:G42)</f>
        <v>951000</v>
      </c>
    </row>
    <row r="43" spans="1:10" x14ac:dyDescent="0.2">
      <c r="B43" t="s">
        <v>31</v>
      </c>
      <c r="C43" s="6">
        <v>10000</v>
      </c>
      <c r="D43" s="6">
        <v>100000</v>
      </c>
      <c r="E43" s="6"/>
      <c r="F43" s="6">
        <v>25000</v>
      </c>
      <c r="G43" s="6"/>
      <c r="H43" s="7">
        <f t="shared" si="3"/>
        <v>135000</v>
      </c>
    </row>
    <row r="44" spans="1:10" x14ac:dyDescent="0.2">
      <c r="B44" t="s">
        <v>32</v>
      </c>
      <c r="C44" s="6">
        <v>13000</v>
      </c>
      <c r="D44" s="6"/>
      <c r="E44" s="6">
        <v>2800</v>
      </c>
      <c r="F44" s="6"/>
      <c r="G44" s="6"/>
      <c r="H44" s="7">
        <f t="shared" si="3"/>
        <v>15800</v>
      </c>
    </row>
    <row r="45" spans="1:10" x14ac:dyDescent="0.2">
      <c r="B45" t="s">
        <v>33</v>
      </c>
      <c r="C45" s="6">
        <v>17000</v>
      </c>
      <c r="D45" s="6"/>
      <c r="E45" s="6"/>
      <c r="F45" s="6"/>
      <c r="G45" s="6"/>
      <c r="H45" s="7">
        <f t="shared" si="3"/>
        <v>17000</v>
      </c>
    </row>
    <row r="46" spans="1:10" x14ac:dyDescent="0.2">
      <c r="B46" t="s">
        <v>34</v>
      </c>
      <c r="C46" s="6"/>
      <c r="D46" s="6"/>
      <c r="E46" s="6"/>
      <c r="F46" s="6">
        <v>150000</v>
      </c>
      <c r="G46" s="6"/>
      <c r="H46" s="7">
        <f t="shared" si="3"/>
        <v>150000</v>
      </c>
    </row>
    <row r="47" spans="1:10" x14ac:dyDescent="0.2">
      <c r="B47" s="15" t="s">
        <v>38</v>
      </c>
      <c r="C47" s="7">
        <f>SUM(C42:C46)</f>
        <v>41000</v>
      </c>
      <c r="D47" s="7">
        <f>SUM(D42:D46)</f>
        <v>850000</v>
      </c>
      <c r="E47" s="7">
        <f>SUM(E42:E46)</f>
        <v>2800</v>
      </c>
      <c r="F47" s="7">
        <f>SUM(F42:F46)</f>
        <v>175000</v>
      </c>
      <c r="G47" s="7">
        <f>SUM(G42:G46)</f>
        <v>200000</v>
      </c>
      <c r="H47" s="7">
        <f t="shared" si="3"/>
        <v>1268800</v>
      </c>
    </row>
    <row r="48" spans="1:10" x14ac:dyDescent="0.2">
      <c r="C48" s="6"/>
      <c r="D48" s="6"/>
      <c r="E48" s="6"/>
      <c r="F48" s="6"/>
      <c r="G48" s="6"/>
      <c r="H48" s="6"/>
    </row>
    <row r="49" spans="1:8" x14ac:dyDescent="0.2">
      <c r="A49" s="5" t="s">
        <v>43</v>
      </c>
      <c r="B49" s="15" t="s">
        <v>38</v>
      </c>
      <c r="C49" s="7">
        <f t="shared" ref="C49:H49" si="4">C39+C47</f>
        <v>55900</v>
      </c>
      <c r="D49" s="7">
        <f t="shared" si="4"/>
        <v>2340000</v>
      </c>
      <c r="E49" s="7">
        <f t="shared" si="4"/>
        <v>302800</v>
      </c>
      <c r="F49" s="7">
        <f t="shared" si="4"/>
        <v>335000</v>
      </c>
      <c r="G49" s="7">
        <f t="shared" si="4"/>
        <v>500000</v>
      </c>
      <c r="H49" s="7">
        <f t="shared" si="4"/>
        <v>3533700</v>
      </c>
    </row>
    <row r="52" spans="1:8" x14ac:dyDescent="0.2">
      <c r="B52" s="16" t="s">
        <v>58</v>
      </c>
    </row>
  </sheetData>
  <pageMargins left="0.7" right="0.7" top="0.75" bottom="0.75" header="0.3" footer="0.3"/>
  <pageSetup paperSize="9" scale="58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dc3501-15f1-4ec5-99c6-3069ec303f6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76802223B60429C0C7A6CC94B3430" ma:contentTypeVersion="13" ma:contentTypeDescription="Create a new document." ma:contentTypeScope="" ma:versionID="136fb598c6f354e84dc566799ff18407">
  <xsd:schema xmlns:xsd="http://www.w3.org/2001/XMLSchema" xmlns:xs="http://www.w3.org/2001/XMLSchema" xmlns:p="http://schemas.microsoft.com/office/2006/metadata/properties" xmlns:ns2="38dc3501-15f1-4ec5-99c6-3069ec303f66" xmlns:ns3="350e0fa3-a11a-400d-81ec-5ecb8367c4a7" targetNamespace="http://schemas.microsoft.com/office/2006/metadata/properties" ma:root="true" ma:fieldsID="47c782c9282873818f77be1f66942dff" ns2:_="" ns3:_="">
    <xsd:import namespace="38dc3501-15f1-4ec5-99c6-3069ec303f66"/>
    <xsd:import namespace="350e0fa3-a11a-400d-81ec-5ecb8367c4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c3501-15f1-4ec5-99c6-3069ec303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e36e0a2-e31d-4704-a623-fa914404e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e0fa3-a11a-400d-81ec-5ecb8367c4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4DF955-AA9F-4D96-99E3-6B91B93B7A4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8dc3501-15f1-4ec5-99c6-3069ec303f66"/>
    <ds:schemaRef ds:uri="350e0fa3-a11a-400d-81ec-5ecb8367c4a7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F0E5FD-F184-43C3-AEEC-6AB7984F1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dc3501-15f1-4ec5-99c6-3069ec303f66"/>
    <ds:schemaRef ds:uri="350e0fa3-a11a-400d-81ec-5ecb8367c4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441BC-36F5-43E1-B623-99DB125C2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 Taku</dc:creator>
  <cp:lastModifiedBy>YAMANAKA Taku</cp:lastModifiedBy>
  <dcterms:created xsi:type="dcterms:W3CDTF">2024-05-21T04:09:33Z</dcterms:created>
  <dcterms:modified xsi:type="dcterms:W3CDTF">2024-05-23T01:42:05Z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0x01010064076802223B60429C0C7A6CC94B3430</vt:lpwstr>
  </property>
  <property fmtid="{D5CDD505-2E9C-101B-9397-08002B2CF9AE}" pid="3" name="MediaServiceImageTags">
    <vt:lpwstr/>
  </property>
</Properties>
</file>