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https://kekdx.sharepoint.com/sites/AB--IINAS-NXSecretariat/Shared Documents/3010_HP/5_webpages/www2/materials/2026_schools/"/>
    </mc:Choice>
  </mc:AlternateContent>
  <xr:revisionPtr revIDLastSave="86" documentId="13_ncr:1_{1FD01098-0FA9-459B-8C52-6050C0BA7CB7}" xr6:coauthVersionLast="47" xr6:coauthVersionMax="47" xr10:uidLastSave="{3B0D9740-28C1-D44F-92C0-A5A25B9339F0}"/>
  <bookViews>
    <workbookView xWindow="0" yWindow="500" windowWidth="38400" windowHeight="21100" xr2:uid="{9DA5BA90-8EDD-E544-A25C-E7CA5373B9B6}"/>
  </bookViews>
  <sheets>
    <sheet name="Sheet1" sheetId="1" r:id="rId1"/>
  </sheets>
  <definedNames>
    <definedName name="_xlnm.Print_Area" localSheetId="0">Sheet1!$A$1:$K$50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E45" i="1"/>
  <c r="F45" i="1"/>
  <c r="G45" i="1"/>
  <c r="H45" i="1"/>
  <c r="D45" i="1"/>
  <c r="I41" i="1"/>
  <c r="I42" i="1"/>
  <c r="I43" i="1"/>
  <c r="I44" i="1"/>
  <c r="I40" i="1"/>
  <c r="E37" i="1"/>
  <c r="F37" i="1"/>
  <c r="G37" i="1"/>
  <c r="H37" i="1"/>
  <c r="D37" i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25" i="1"/>
  <c r="K25" i="1" s="1"/>
  <c r="I21" i="1"/>
  <c r="I20" i="1"/>
  <c r="K37" i="1" l="1"/>
  <c r="F47" i="1"/>
  <c r="H47" i="1"/>
  <c r="G47" i="1"/>
  <c r="I37" i="1"/>
  <c r="E47" i="1"/>
  <c r="D47" i="1"/>
  <c r="I45" i="1"/>
  <c r="I47" i="1" l="1"/>
</calcChain>
</file>

<file path=xl/sharedStrings.xml><?xml version="1.0" encoding="utf-8"?>
<sst xmlns="http://schemas.openxmlformats.org/spreadsheetml/2006/main" count="73" uniqueCount="56">
  <si>
    <t>様式９</t>
  </si>
  <si>
    <t>加速器科学国際育成事業（IINAS-NX)</t>
  </si>
  <si>
    <t>加速器科学及び関連分野の人材育成のための取組</t>
  </si>
  <si>
    <t>高エネルギー加速器研究機構</t>
  </si>
  <si>
    <t>IINAS-NX推進室長　殿</t>
  </si>
  <si>
    <t>代表者</t>
  </si>
  <si>
    <t>機関名</t>
  </si>
  <si>
    <t>逢坂大学</t>
  </si>
  <si>
    <t>職名</t>
  </si>
  <si>
    <t>教授</t>
  </si>
  <si>
    <t>氏名</t>
  </si>
  <si>
    <t>湯川秀樹</t>
  </si>
  <si>
    <t>活動名</t>
  </si>
  <si>
    <t>（和文）</t>
  </si>
  <si>
    <t>象の卵</t>
  </si>
  <si>
    <t>（英文）</t>
  </si>
  <si>
    <t>Elephant Egg</t>
  </si>
  <si>
    <t>単位：円</t>
  </si>
  <si>
    <t>予算計画書に記載の金額</t>
  </si>
  <si>
    <t>(記載箇所：配分額決定後に提出した様式１「1. 概要」の中)</t>
  </si>
  <si>
    <t>物品費</t>
  </si>
  <si>
    <t>旅費</t>
  </si>
  <si>
    <t>謝金</t>
  </si>
  <si>
    <t>会議費</t>
  </si>
  <si>
    <t>その他</t>
  </si>
  <si>
    <t>計</t>
  </si>
  <si>
    <t xml:space="preserve"> IINAS-NX予算</t>
  </si>
  <si>
    <t>(28行目「本事業の経費」)</t>
  </si>
  <si>
    <t>全財源の合計</t>
  </si>
  <si>
    <t>(31行目「総計」)</t>
  </si>
  <si>
    <t>実支出額</t>
  </si>
  <si>
    <t>配分額 (様式1「1.概要」)</t>
  </si>
  <si>
    <t>残額</t>
  </si>
  <si>
    <t>江戸理科大学</t>
  </si>
  <si>
    <t>市俄古大学</t>
  </si>
  <si>
    <t>分担者機関C</t>
  </si>
  <si>
    <t>分担者機関D</t>
  </si>
  <si>
    <t>分担者機関E</t>
  </si>
  <si>
    <t>分担者機関F</t>
  </si>
  <si>
    <t>分担者機関G</t>
  </si>
  <si>
    <t>分担者機関H</t>
  </si>
  <si>
    <t>分担者機関I</t>
  </si>
  <si>
    <t>分担者機関J</t>
  </si>
  <si>
    <t>分担者機関K</t>
  </si>
  <si>
    <t>合計</t>
  </si>
  <si>
    <t>他の財源</t>
  </si>
  <si>
    <t>財源名</t>
  </si>
  <si>
    <t>財源U</t>
  </si>
  <si>
    <t>財源V</t>
  </si>
  <si>
    <t>財源X</t>
  </si>
  <si>
    <t>財源Y</t>
  </si>
  <si>
    <t>財源Z</t>
  </si>
  <si>
    <t>全財源</t>
  </si>
  <si>
    <t>存在しない分担者機関や財源の名前は消しても構いませんが、行は削除せずにそのまま残してください。</t>
  </si>
  <si>
    <t>2026(R8)年度　決算報告書</t>
  </si>
  <si>
    <t>2027 (R9)年XX月YY日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</si>
</sst>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2"/>
      <color rgb="FF0070C0"/>
      <name val="Aptos Narrow"/>
      <family val="2"/>
      <scheme val="minor"/>
    </font>
    <font>
      <sz val="6"/>
      <name val="Aptos Narrow"/>
      <family val="3"/>
      <charset val="128"/>
      <scheme val="minor"/>
    </font>
    <font>
      <strike/>
      <sz val="12"/>
      <color rgb="FFFF0000"/>
      <name val="Aptos Narrow"/>
      <family val="3"/>
      <charset val="128"/>
      <scheme val="minor"/>
    </font>
    <font>
      <b/>
      <sz val="18"/>
      <color theme="1"/>
      <name val="Aptos Narrow"/>
      <family val="3"/>
      <charset val="128"/>
      <scheme val="minor"/>
    </font>
    <font>
      <sz val="12"/>
      <color theme="1"/>
      <name val="Aptos Narrow"/>
      <family val="3"/>
      <charset val="128"/>
      <scheme val="minor"/>
    </font>
    <font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right"/>
    </xf>
    <xf numFmtId="41" fontId="0" fillId="0" borderId="0" xfId="1" applyFont="1"/>
    <xf numFmtId="41" fontId="0" fillId="4" borderId="0" xfId="1" applyFont="1" applyFill="1"/>
    <xf numFmtId="41" fontId="0" fillId="5" borderId="0" xfId="1" applyFont="1" applyFill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9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0" fillId="2" borderId="5" xfId="0" applyFill="1" applyBorder="1" applyAlignment="1">
      <alignment wrapText="1"/>
    </xf>
    <xf numFmtId="0" fontId="0" fillId="2" borderId="3" xfId="0" applyFill="1" applyBorder="1"/>
    <xf numFmtId="0" fontId="0" fillId="3" borderId="4" xfId="0" applyFill="1" applyBorder="1"/>
    <xf numFmtId="0" fontId="0" fillId="3" borderId="5" xfId="0" applyFill="1" applyBorder="1"/>
    <xf numFmtId="41" fontId="0" fillId="4" borderId="3" xfId="1" applyFont="1" applyFill="1" applyBorder="1"/>
    <xf numFmtId="0" fontId="0" fillId="6" borderId="0" xfId="0" applyFill="1"/>
    <xf numFmtId="0" fontId="0" fillId="6" borderId="4" xfId="0" applyFill="1" applyBorder="1" applyAlignment="1">
      <alignment horizontal="right"/>
    </xf>
    <xf numFmtId="0" fontId="0" fillId="7" borderId="0" xfId="0" applyFill="1"/>
    <xf numFmtId="0" fontId="0" fillId="7" borderId="3" xfId="0" applyFill="1" applyBorder="1"/>
    <xf numFmtId="0" fontId="0" fillId="8" borderId="4" xfId="0" applyFill="1" applyBorder="1" applyAlignment="1">
      <alignment horizontal="right"/>
    </xf>
    <xf numFmtId="0" fontId="0" fillId="8" borderId="5" xfId="0" applyFill="1" applyBorder="1"/>
    <xf numFmtId="0" fontId="0" fillId="8" borderId="4" xfId="0" applyFill="1" applyBorder="1"/>
    <xf numFmtId="0" fontId="0" fillId="8" borderId="0" xfId="0" applyFill="1"/>
    <xf numFmtId="0" fontId="0" fillId="3" borderId="3" xfId="0" applyFill="1" applyBorder="1" applyAlignment="1">
      <alignment horizontal="right"/>
    </xf>
    <xf numFmtId="41" fontId="0" fillId="3" borderId="0" xfId="1" applyFont="1" applyFill="1"/>
    <xf numFmtId="41" fontId="0" fillId="3" borderId="3" xfId="1" applyFont="1" applyFill="1" applyBorder="1"/>
    <xf numFmtId="0" fontId="0" fillId="8" borderId="3" xfId="0" applyFill="1" applyBorder="1" applyAlignment="1">
      <alignment horizontal="right"/>
    </xf>
    <xf numFmtId="41" fontId="0" fillId="8" borderId="0" xfId="1" applyFont="1" applyFill="1"/>
    <xf numFmtId="0" fontId="0" fillId="7" borderId="1" xfId="0" applyFill="1" applyBorder="1" applyAlignment="1">
      <alignment horizontal="right"/>
    </xf>
    <xf numFmtId="41" fontId="0" fillId="7" borderId="1" xfId="1" applyFont="1" applyFill="1" applyBorder="1"/>
    <xf numFmtId="0" fontId="8" fillId="2" borderId="3" xfId="0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6" xfId="0" applyFill="1" applyBorder="1"/>
    <xf numFmtId="0" fontId="0" fillId="2" borderId="3" xfId="0" applyFill="1" applyBorder="1" applyAlignment="1">
      <alignment horizontal="right"/>
    </xf>
    <xf numFmtId="0" fontId="8" fillId="2" borderId="2" xfId="0" applyFont="1" applyFill="1" applyBorder="1" applyAlignment="1">
      <alignment horizontal="right"/>
    </xf>
    <xf numFmtId="0" fontId="0" fillId="3" borderId="4" xfId="0" applyFill="1" applyBorder="1" applyAlignment="1">
      <alignment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99299-5C85-7749-AD80-E96D06231C9C}">
  <sheetPr>
    <pageSetUpPr fitToPage="1"/>
  </sheetPr>
  <dimension ref="A1:K50"/>
  <sheetViews>
    <sheetView tabSelected="1" topLeftCell="A33" zoomScale="150" zoomScaleNormal="85" workbookViewId="0">
      <selection activeCell="J4" sqref="J4"/>
    </sheetView>
  </sheetViews>
  <sheetFormatPr baseColWidth="10" defaultColWidth="10.83203125" defaultRowHeight="16" x14ac:dyDescent="0.2"/>
  <cols>
    <col min="1" max="1" width="18.6640625" customWidth="1"/>
    <col min="2" max="2" width="16" customWidth="1"/>
    <col min="3" max="3" width="28.6640625" customWidth="1"/>
    <col min="10" max="10" width="16.6640625" customWidth="1"/>
    <col min="11" max="11" width="12.33203125" bestFit="1" customWidth="1"/>
  </cols>
  <sheetData>
    <row r="1" spans="1:11" x14ac:dyDescent="0.2">
      <c r="K1" s="1" t="s">
        <v>0</v>
      </c>
    </row>
    <row r="2" spans="1:11" x14ac:dyDescent="0.2">
      <c r="K2" s="15"/>
    </row>
    <row r="4" spans="1:11" x14ac:dyDescent="0.2">
      <c r="J4" s="14" t="s">
        <v>55</v>
      </c>
    </row>
    <row r="5" spans="1:11" ht="24" x14ac:dyDescent="0.3">
      <c r="C5" s="5" t="s">
        <v>1</v>
      </c>
    </row>
    <row r="6" spans="1:11" ht="24" x14ac:dyDescent="0.3">
      <c r="C6" s="5" t="s">
        <v>2</v>
      </c>
    </row>
    <row r="7" spans="1:11" ht="24" x14ac:dyDescent="0.3">
      <c r="C7" s="16" t="s">
        <v>54</v>
      </c>
    </row>
    <row r="9" spans="1:11" x14ac:dyDescent="0.2">
      <c r="A9" t="s">
        <v>3</v>
      </c>
    </row>
    <row r="10" spans="1:11" x14ac:dyDescent="0.2">
      <c r="A10" t="s">
        <v>4</v>
      </c>
    </row>
    <row r="12" spans="1:11" x14ac:dyDescent="0.2">
      <c r="A12" s="41" t="s">
        <v>5</v>
      </c>
      <c r="B12" s="43" t="s">
        <v>6</v>
      </c>
      <c r="C12" s="6" t="s">
        <v>7</v>
      </c>
      <c r="D12" s="6"/>
      <c r="E12" s="6"/>
      <c r="F12" s="6"/>
      <c r="G12" s="6"/>
      <c r="H12" s="6"/>
      <c r="I12" s="7"/>
    </row>
    <row r="13" spans="1:11" x14ac:dyDescent="0.2">
      <c r="B13" s="39" t="s">
        <v>8</v>
      </c>
      <c r="C13" t="s">
        <v>9</v>
      </c>
      <c r="I13" s="8"/>
    </row>
    <row r="14" spans="1:11" x14ac:dyDescent="0.2">
      <c r="B14" s="40" t="s">
        <v>10</v>
      </c>
      <c r="C14" s="9" t="s">
        <v>11</v>
      </c>
      <c r="D14" s="9"/>
      <c r="E14" s="9"/>
      <c r="F14" s="9"/>
      <c r="G14" s="9"/>
      <c r="H14" s="9"/>
      <c r="I14" s="10"/>
    </row>
    <row r="15" spans="1:11" x14ac:dyDescent="0.2">
      <c r="A15" s="41" t="s">
        <v>12</v>
      </c>
      <c r="B15" s="42" t="s">
        <v>13</v>
      </c>
      <c r="C15" t="s">
        <v>14</v>
      </c>
      <c r="I15" s="8"/>
    </row>
    <row r="16" spans="1:11" x14ac:dyDescent="0.2">
      <c r="B16" s="40" t="s">
        <v>15</v>
      </c>
      <c r="C16" s="9" t="s">
        <v>16</v>
      </c>
      <c r="D16" s="9"/>
      <c r="E16" s="9"/>
      <c r="F16" s="9"/>
      <c r="G16" s="9"/>
      <c r="H16" s="9"/>
      <c r="I16" s="10"/>
    </row>
    <row r="18" spans="1:11" x14ac:dyDescent="0.2">
      <c r="I18" t="s">
        <v>17</v>
      </c>
    </row>
    <row r="19" spans="1:11" ht="38" customHeight="1" x14ac:dyDescent="0.2">
      <c r="A19" s="17" t="s">
        <v>18</v>
      </c>
      <c r="B19" s="17"/>
      <c r="C19" s="19" t="s">
        <v>19</v>
      </c>
      <c r="D19" s="18" t="s">
        <v>20</v>
      </c>
      <c r="E19" s="18" t="s">
        <v>21</v>
      </c>
      <c r="F19" s="18" t="s">
        <v>22</v>
      </c>
      <c r="G19" s="18" t="s">
        <v>23</v>
      </c>
      <c r="H19" s="18" t="s">
        <v>24</v>
      </c>
      <c r="I19" s="18" t="s">
        <v>25</v>
      </c>
    </row>
    <row r="20" spans="1:11" x14ac:dyDescent="0.2">
      <c r="B20" s="12" t="s">
        <v>26</v>
      </c>
      <c r="C20" s="20" t="s">
        <v>27</v>
      </c>
      <c r="D20" s="2">
        <v>15000</v>
      </c>
      <c r="E20" s="2">
        <v>1500000</v>
      </c>
      <c r="F20" s="2">
        <v>370000</v>
      </c>
      <c r="G20" s="2">
        <v>165000</v>
      </c>
      <c r="H20" s="2">
        <v>300000</v>
      </c>
      <c r="I20" s="3">
        <f>SUM(D20:H20)</f>
        <v>2350000</v>
      </c>
    </row>
    <row r="21" spans="1:11" x14ac:dyDescent="0.2">
      <c r="B21" s="13" t="s">
        <v>28</v>
      </c>
      <c r="C21" s="20" t="s">
        <v>29</v>
      </c>
      <c r="D21" s="2">
        <v>56000</v>
      </c>
      <c r="E21" s="2">
        <v>2350000</v>
      </c>
      <c r="F21" s="2">
        <v>372800</v>
      </c>
      <c r="G21" s="2">
        <v>340000</v>
      </c>
      <c r="H21" s="2">
        <v>500000</v>
      </c>
      <c r="I21" s="3">
        <f>SUM(D21:H21)</f>
        <v>3618800</v>
      </c>
    </row>
    <row r="22" spans="1:11" x14ac:dyDescent="0.2">
      <c r="B22" s="1"/>
    </row>
    <row r="23" spans="1:11" x14ac:dyDescent="0.2">
      <c r="A23" s="26" t="s">
        <v>30</v>
      </c>
      <c r="B23" s="26"/>
      <c r="C23" s="27"/>
      <c r="D23" s="26"/>
      <c r="E23" s="26"/>
      <c r="F23" s="26"/>
      <c r="G23" s="26"/>
      <c r="H23" s="26"/>
      <c r="I23" s="27"/>
      <c r="J23" s="26"/>
      <c r="K23" s="26"/>
    </row>
    <row r="24" spans="1:11" ht="31" customHeight="1" x14ac:dyDescent="0.2">
      <c r="A24" s="26"/>
      <c r="B24" s="25" t="s">
        <v>26</v>
      </c>
      <c r="C24" s="22" t="s">
        <v>6</v>
      </c>
      <c r="D24" s="21" t="s">
        <v>20</v>
      </c>
      <c r="E24" s="21" t="s">
        <v>21</v>
      </c>
      <c r="F24" s="21" t="s">
        <v>22</v>
      </c>
      <c r="G24" s="21" t="s">
        <v>23</v>
      </c>
      <c r="H24" s="21" t="s">
        <v>24</v>
      </c>
      <c r="I24" s="22" t="s">
        <v>25</v>
      </c>
      <c r="J24" s="44" t="s">
        <v>31</v>
      </c>
      <c r="K24" s="21" t="s">
        <v>32</v>
      </c>
    </row>
    <row r="25" spans="1:11" x14ac:dyDescent="0.2">
      <c r="A25" s="26"/>
      <c r="B25" s="24"/>
      <c r="C25" s="8" t="s">
        <v>7</v>
      </c>
      <c r="D25" s="2">
        <v>900</v>
      </c>
      <c r="E25" s="2">
        <v>520000</v>
      </c>
      <c r="F25" s="2">
        <v>280000</v>
      </c>
      <c r="G25" s="2">
        <v>160000</v>
      </c>
      <c r="H25" s="2">
        <v>300000</v>
      </c>
      <c r="I25" s="23">
        <f>SUM(D25:H25)</f>
        <v>1260900</v>
      </c>
      <c r="J25" s="2">
        <v>1316000</v>
      </c>
      <c r="K25" s="2">
        <f>J25-I25</f>
        <v>55100</v>
      </c>
    </row>
    <row r="26" spans="1:11" x14ac:dyDescent="0.2">
      <c r="A26" s="26"/>
      <c r="B26" s="24"/>
      <c r="C26" s="8" t="s">
        <v>33</v>
      </c>
      <c r="D26" s="2">
        <v>2000</v>
      </c>
      <c r="E26" s="2">
        <v>490000</v>
      </c>
      <c r="F26" s="2">
        <v>20000</v>
      </c>
      <c r="G26" s="2"/>
      <c r="H26" s="2"/>
      <c r="I26" s="23">
        <f t="shared" ref="I26:I37" si="0">SUM(D26:H26)</f>
        <v>512000</v>
      </c>
      <c r="J26" s="2">
        <v>522000</v>
      </c>
      <c r="K26" s="2">
        <f t="shared" ref="K26:K36" si="1">J26-I26</f>
        <v>10000</v>
      </c>
    </row>
    <row r="27" spans="1:11" x14ac:dyDescent="0.2">
      <c r="A27" s="26"/>
      <c r="B27" s="24"/>
      <c r="C27" s="8" t="s">
        <v>34</v>
      </c>
      <c r="D27" s="2">
        <v>12000</v>
      </c>
      <c r="E27" s="2">
        <v>480000</v>
      </c>
      <c r="F27" s="2"/>
      <c r="G27" s="2"/>
      <c r="H27" s="2"/>
      <c r="I27" s="23">
        <f t="shared" si="0"/>
        <v>492000</v>
      </c>
      <c r="J27" s="2">
        <v>512000</v>
      </c>
      <c r="K27" s="2">
        <f t="shared" si="1"/>
        <v>20000</v>
      </c>
    </row>
    <row r="28" spans="1:11" x14ac:dyDescent="0.2">
      <c r="A28" s="26"/>
      <c r="B28" s="24"/>
      <c r="C28" s="8" t="s">
        <v>35</v>
      </c>
      <c r="D28" s="2"/>
      <c r="E28" s="2"/>
      <c r="F28" s="2"/>
      <c r="G28" s="2"/>
      <c r="H28" s="2"/>
      <c r="I28" s="23">
        <f t="shared" si="0"/>
        <v>0</v>
      </c>
      <c r="J28" s="2"/>
      <c r="K28" s="2">
        <f t="shared" si="1"/>
        <v>0</v>
      </c>
    </row>
    <row r="29" spans="1:11" x14ac:dyDescent="0.2">
      <c r="A29" s="26"/>
      <c r="B29" s="24"/>
      <c r="C29" s="8" t="s">
        <v>36</v>
      </c>
      <c r="D29" s="2"/>
      <c r="E29" s="2"/>
      <c r="F29" s="2"/>
      <c r="G29" s="2"/>
      <c r="H29" s="2"/>
      <c r="I29" s="23">
        <f t="shared" si="0"/>
        <v>0</v>
      </c>
      <c r="J29" s="2"/>
      <c r="K29" s="2">
        <f t="shared" si="1"/>
        <v>0</v>
      </c>
    </row>
    <row r="30" spans="1:11" x14ac:dyDescent="0.2">
      <c r="A30" s="26"/>
      <c r="B30" s="24"/>
      <c r="C30" s="8" t="s">
        <v>37</v>
      </c>
      <c r="D30" s="2"/>
      <c r="E30" s="2"/>
      <c r="F30" s="2"/>
      <c r="G30" s="2"/>
      <c r="H30" s="2"/>
      <c r="I30" s="23">
        <f t="shared" si="0"/>
        <v>0</v>
      </c>
      <c r="J30" s="2"/>
      <c r="K30" s="2">
        <f t="shared" si="1"/>
        <v>0</v>
      </c>
    </row>
    <row r="31" spans="1:11" x14ac:dyDescent="0.2">
      <c r="A31" s="26"/>
      <c r="B31" s="24"/>
      <c r="C31" s="8" t="s">
        <v>38</v>
      </c>
      <c r="D31" s="2"/>
      <c r="E31" s="2"/>
      <c r="F31" s="2"/>
      <c r="G31" s="2"/>
      <c r="H31" s="2"/>
      <c r="I31" s="23">
        <f t="shared" si="0"/>
        <v>0</v>
      </c>
      <c r="J31" s="2"/>
      <c r="K31" s="2">
        <f t="shared" si="1"/>
        <v>0</v>
      </c>
    </row>
    <row r="32" spans="1:11" x14ac:dyDescent="0.2">
      <c r="A32" s="26"/>
      <c r="B32" s="24"/>
      <c r="C32" s="8" t="s">
        <v>39</v>
      </c>
      <c r="D32" s="2"/>
      <c r="E32" s="2"/>
      <c r="F32" s="2"/>
      <c r="G32" s="2"/>
      <c r="H32" s="2"/>
      <c r="I32" s="23">
        <f t="shared" si="0"/>
        <v>0</v>
      </c>
      <c r="J32" s="2"/>
      <c r="K32" s="2">
        <f t="shared" si="1"/>
        <v>0</v>
      </c>
    </row>
    <row r="33" spans="1:11" x14ac:dyDescent="0.2">
      <c r="A33" s="26"/>
      <c r="B33" s="24"/>
      <c r="C33" s="8" t="s">
        <v>40</v>
      </c>
      <c r="D33" s="2"/>
      <c r="E33" s="2"/>
      <c r="F33" s="2"/>
      <c r="G33" s="2"/>
      <c r="H33" s="2"/>
      <c r="I33" s="23">
        <f t="shared" si="0"/>
        <v>0</v>
      </c>
      <c r="J33" s="2"/>
      <c r="K33" s="2">
        <f t="shared" si="1"/>
        <v>0</v>
      </c>
    </row>
    <row r="34" spans="1:11" x14ac:dyDescent="0.2">
      <c r="A34" s="26"/>
      <c r="B34" s="24"/>
      <c r="C34" s="8" t="s">
        <v>41</v>
      </c>
      <c r="D34" s="2"/>
      <c r="E34" s="2"/>
      <c r="F34" s="2"/>
      <c r="G34" s="2"/>
      <c r="H34" s="2"/>
      <c r="I34" s="23">
        <f t="shared" si="0"/>
        <v>0</v>
      </c>
      <c r="J34" s="2"/>
      <c r="K34" s="2">
        <f t="shared" si="1"/>
        <v>0</v>
      </c>
    </row>
    <row r="35" spans="1:11" x14ac:dyDescent="0.2">
      <c r="A35" s="26"/>
      <c r="B35" s="24"/>
      <c r="C35" s="8" t="s">
        <v>42</v>
      </c>
      <c r="D35" s="2"/>
      <c r="E35" s="2"/>
      <c r="F35" s="2"/>
      <c r="G35" s="2"/>
      <c r="H35" s="2"/>
      <c r="I35" s="23">
        <f t="shared" si="0"/>
        <v>0</v>
      </c>
      <c r="J35" s="2"/>
      <c r="K35" s="2">
        <f t="shared" si="1"/>
        <v>0</v>
      </c>
    </row>
    <row r="36" spans="1:11" x14ac:dyDescent="0.2">
      <c r="A36" s="26"/>
      <c r="B36" s="24"/>
      <c r="C36" s="8" t="s">
        <v>43</v>
      </c>
      <c r="D36" s="2"/>
      <c r="E36" s="2"/>
      <c r="F36" s="2"/>
      <c r="G36" s="2"/>
      <c r="H36" s="2"/>
      <c r="I36" s="23">
        <f t="shared" si="0"/>
        <v>0</v>
      </c>
      <c r="J36" s="2"/>
      <c r="K36" s="2">
        <f t="shared" si="1"/>
        <v>0</v>
      </c>
    </row>
    <row r="37" spans="1:11" x14ac:dyDescent="0.2">
      <c r="A37" s="26"/>
      <c r="B37" s="24"/>
      <c r="C37" s="32" t="s">
        <v>44</v>
      </c>
      <c r="D37" s="33">
        <f>SUM(D25:D36)</f>
        <v>14900</v>
      </c>
      <c r="E37" s="33">
        <f t="shared" ref="E37:K37" si="2">SUM(E25:E36)</f>
        <v>1490000</v>
      </c>
      <c r="F37" s="33">
        <f t="shared" si="2"/>
        <v>300000</v>
      </c>
      <c r="G37" s="33">
        <f t="shared" si="2"/>
        <v>160000</v>
      </c>
      <c r="H37" s="33">
        <f t="shared" si="2"/>
        <v>300000</v>
      </c>
      <c r="I37" s="34">
        <f t="shared" si="0"/>
        <v>2264900</v>
      </c>
      <c r="J37" s="33">
        <f t="shared" si="2"/>
        <v>2350000</v>
      </c>
      <c r="K37" s="4">
        <f t="shared" si="2"/>
        <v>85100</v>
      </c>
    </row>
    <row r="38" spans="1:11" x14ac:dyDescent="0.2">
      <c r="A38" s="26"/>
    </row>
    <row r="39" spans="1:11" x14ac:dyDescent="0.2">
      <c r="A39" s="26"/>
      <c r="B39" s="28" t="s">
        <v>45</v>
      </c>
      <c r="C39" s="29" t="s">
        <v>46</v>
      </c>
      <c r="D39" s="30" t="s">
        <v>20</v>
      </c>
      <c r="E39" s="30" t="s">
        <v>21</v>
      </c>
      <c r="F39" s="30" t="s">
        <v>22</v>
      </c>
      <c r="G39" s="30" t="s">
        <v>23</v>
      </c>
      <c r="H39" s="30" t="s">
        <v>24</v>
      </c>
      <c r="I39" s="30" t="s">
        <v>25</v>
      </c>
    </row>
    <row r="40" spans="1:11" x14ac:dyDescent="0.2">
      <c r="A40" s="26"/>
      <c r="B40" s="31"/>
      <c r="C40" s="8" t="s">
        <v>47</v>
      </c>
      <c r="D40" s="2">
        <v>1000</v>
      </c>
      <c r="E40" s="2">
        <v>750000</v>
      </c>
      <c r="F40" s="2"/>
      <c r="G40" s="2"/>
      <c r="H40" s="2">
        <v>200000</v>
      </c>
      <c r="I40" s="3">
        <f t="shared" ref="I40:I45" si="3">SUM(D40:H40)</f>
        <v>951000</v>
      </c>
    </row>
    <row r="41" spans="1:11" x14ac:dyDescent="0.2">
      <c r="A41" s="26"/>
      <c r="B41" s="31"/>
      <c r="C41" s="8" t="s">
        <v>48</v>
      </c>
      <c r="D41" s="2">
        <v>10000</v>
      </c>
      <c r="E41" s="2">
        <v>100000</v>
      </c>
      <c r="F41" s="2"/>
      <c r="G41" s="2">
        <v>25000</v>
      </c>
      <c r="H41" s="2"/>
      <c r="I41" s="3">
        <f t="shared" si="3"/>
        <v>135000</v>
      </c>
    </row>
    <row r="42" spans="1:11" x14ac:dyDescent="0.2">
      <c r="A42" s="26"/>
      <c r="B42" s="31"/>
      <c r="C42" s="8" t="s">
        <v>49</v>
      </c>
      <c r="D42" s="2">
        <v>13000</v>
      </c>
      <c r="E42" s="2"/>
      <c r="F42" s="2">
        <v>2800</v>
      </c>
      <c r="G42" s="2"/>
      <c r="H42" s="2"/>
      <c r="I42" s="3">
        <f t="shared" si="3"/>
        <v>15800</v>
      </c>
    </row>
    <row r="43" spans="1:11" x14ac:dyDescent="0.2">
      <c r="A43" s="26"/>
      <c r="B43" s="31"/>
      <c r="C43" s="8" t="s">
        <v>50</v>
      </c>
      <c r="D43" s="2">
        <v>17000</v>
      </c>
      <c r="E43" s="2"/>
      <c r="F43" s="2"/>
      <c r="G43" s="2"/>
      <c r="H43" s="2"/>
      <c r="I43" s="3">
        <f t="shared" si="3"/>
        <v>17000</v>
      </c>
    </row>
    <row r="44" spans="1:11" x14ac:dyDescent="0.2">
      <c r="A44" s="26"/>
      <c r="B44" s="31"/>
      <c r="C44" s="8" t="s">
        <v>51</v>
      </c>
      <c r="D44" s="2"/>
      <c r="E44" s="2"/>
      <c r="F44" s="2"/>
      <c r="G44" s="2">
        <v>150000</v>
      </c>
      <c r="H44" s="2"/>
      <c r="I44" s="3">
        <f t="shared" si="3"/>
        <v>150000</v>
      </c>
    </row>
    <row r="45" spans="1:11" x14ac:dyDescent="0.2">
      <c r="A45" s="26"/>
      <c r="B45" s="31"/>
      <c r="C45" s="35" t="s">
        <v>44</v>
      </c>
      <c r="D45" s="36">
        <f>SUM(D40:D44)</f>
        <v>41000</v>
      </c>
      <c r="E45" s="36">
        <f>SUM(E40:E44)</f>
        <v>850000</v>
      </c>
      <c r="F45" s="36">
        <f>SUM(F40:F44)</f>
        <v>2800</v>
      </c>
      <c r="G45" s="36">
        <f>SUM(G40:G44)</f>
        <v>175000</v>
      </c>
      <c r="H45" s="36">
        <f>SUM(H40:H44)</f>
        <v>200000</v>
      </c>
      <c r="I45" s="36">
        <f t="shared" si="3"/>
        <v>1268800</v>
      </c>
    </row>
    <row r="46" spans="1:11" x14ac:dyDescent="0.2">
      <c r="A46" s="26"/>
      <c r="D46" s="2"/>
      <c r="E46" s="2"/>
      <c r="F46" s="2"/>
      <c r="G46" s="2"/>
      <c r="H46" s="2"/>
      <c r="I46" s="2"/>
    </row>
    <row r="47" spans="1:11" x14ac:dyDescent="0.2">
      <c r="A47" s="26"/>
      <c r="B47" s="37" t="s">
        <v>52</v>
      </c>
      <c r="C47" s="37" t="s">
        <v>44</v>
      </c>
      <c r="D47" s="38">
        <f t="shared" ref="D47:I47" si="4">D37+D45</f>
        <v>55900</v>
      </c>
      <c r="E47" s="38">
        <f t="shared" si="4"/>
        <v>2340000</v>
      </c>
      <c r="F47" s="38">
        <f t="shared" si="4"/>
        <v>302800</v>
      </c>
      <c r="G47" s="38">
        <f t="shared" si="4"/>
        <v>335000</v>
      </c>
      <c r="H47" s="38">
        <f t="shared" si="4"/>
        <v>500000</v>
      </c>
      <c r="I47" s="38">
        <f t="shared" si="4"/>
        <v>3533700</v>
      </c>
    </row>
    <row r="50" spans="3:3" x14ac:dyDescent="0.2">
      <c r="C50" s="11" t="s">
        <v>53</v>
      </c>
    </row>
  </sheetData>
  <phoneticPr fontId="5"/>
  <pageMargins left="0.7" right="0.7" top="0.75" bottom="0.75" header="0.3" footer="0.3"/>
  <pageSetup paperSize="9" scale="6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dc3501-15f1-4ec5-99c6-3069ec303f6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76802223B60429C0C7A6CC94B3430" ma:contentTypeVersion="15" ma:contentTypeDescription="Create a new document." ma:contentTypeScope="" ma:versionID="78e6caa6ac9d394105430e7051f9d56b">
  <xsd:schema xmlns:xsd="http://www.w3.org/2001/XMLSchema" xmlns:xs="http://www.w3.org/2001/XMLSchema" xmlns:p="http://schemas.microsoft.com/office/2006/metadata/properties" xmlns:ns2="38dc3501-15f1-4ec5-99c6-3069ec303f66" xmlns:ns3="350e0fa3-a11a-400d-81ec-5ecb8367c4a7" targetNamespace="http://schemas.microsoft.com/office/2006/metadata/properties" ma:root="true" ma:fieldsID="09b879b7e4b96f073311fd59b5ddfa51" ns2:_="" ns3:_="">
    <xsd:import namespace="38dc3501-15f1-4ec5-99c6-3069ec303f66"/>
    <xsd:import namespace="350e0fa3-a11a-400d-81ec-5ecb8367c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c3501-15f1-4ec5-99c6-3069ec303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e36e0a2-e31d-4704-a623-fa914404e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e0fa3-a11a-400d-81ec-5ecb8367c4a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7441BC-36F5-43E1-B623-99DB125C2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4DF955-AA9F-4D96-99E3-6B91B93B7A4D}">
  <ds:schemaRefs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38dc3501-15f1-4ec5-99c6-3069ec303f66"/>
    <ds:schemaRef ds:uri="http://schemas.microsoft.com/office/2006/documentManagement/types"/>
    <ds:schemaRef ds:uri="350e0fa3-a11a-400d-81ec-5ecb8367c4a7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147B681-3960-4C71-A2E5-C083761C3F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YAMANAKA Taku</dc:creator>
  <cp:keywords/>
  <dc:description/>
  <cp:lastModifiedBy>YAMANAKA Taku</cp:lastModifiedBy>
  <cp:revision/>
  <dcterms:created xsi:type="dcterms:W3CDTF">2024-05-21T04:09:33Z</dcterms:created>
  <dcterms:modified xsi:type="dcterms:W3CDTF">2025-08-20T05:18:39Z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0x01010064076802223B60429C0C7A6CC94B3430</vt:lpwstr>
  </property>
  <property fmtid="{D5CDD505-2E9C-101B-9397-08002B2CF9AE}" pid="3" name="MediaServiceImageTags">
    <vt:lpwstr/>
  </property>
</Properties>
</file>