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Z:\研究協力部\国際企画課\国際企画課\共有ホルダー\○国・地域別\日米関係\01 研究計画\08 事業計画（KEK→文科省）\R6(2024)\【様式】R6実施計画書\"/>
    </mc:Choice>
  </mc:AlternateContent>
  <xr:revisionPtr revIDLastSave="0" documentId="13_ncr:1_{A86EFD5A-7F35-4282-9D43-BA8B7207D1E2}" xr6:coauthVersionLast="47" xr6:coauthVersionMax="47" xr10:uidLastSave="{00000000-0000-0000-0000-000000000000}"/>
  <bookViews>
    <workbookView xWindow="-108" yWindow="-108" windowWidth="23256" windowHeight="12576" tabRatio="979" xr2:uid="{2D12A13C-133A-4358-A537-1E3410E28F9E}"/>
  </bookViews>
  <sheets>
    <sheet name="0 Project overview" sheetId="9" r:id="rId1"/>
    <sheet name="1 Member list" sheetId="1" r:id="rId2"/>
    <sheet name="2 Equipment &amp; Supplies" sheetId="5" r:id="rId3"/>
    <sheet name="2.5 Annex Equipment &amp; Supplies" sheetId="3" r:id="rId4"/>
    <sheet name="3 Travel cost" sheetId="7" r:id="rId5"/>
    <sheet name="secretariat" sheetId="11" r:id="rId6"/>
  </sheets>
  <definedNames>
    <definedName name="_xlnm._FilterDatabase" localSheetId="5" hidden="1">secretariat!$B$3:$G$34</definedName>
    <definedName name="_xlnm.Print_Area" localSheetId="3">'2.5 Annex Equipment &amp; Supplies'!$A$1:$G$37</definedName>
    <definedName name="_xlnm.Print_Area" localSheetId="4">'3 Travel cost'!$A$1:$L$32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 l="1"/>
  <c r="C2" i="5"/>
  <c r="C2" i="7"/>
  <c r="E1" i="3"/>
  <c r="G13" i="11" l="1"/>
  <c r="G11" i="11"/>
  <c r="G10" i="11"/>
  <c r="G9" i="11"/>
  <c r="G8" i="11"/>
  <c r="G7" i="11"/>
  <c r="G6" i="11"/>
  <c r="G5" i="11"/>
  <c r="G4" i="11"/>
  <c r="G3" i="11"/>
  <c r="G20" i="11"/>
  <c r="G34" i="11"/>
  <c r="G32" i="11"/>
  <c r="G23" i="11"/>
  <c r="G26" i="11"/>
  <c r="G12" i="11"/>
  <c r="G17" i="11"/>
  <c r="G16" i="11"/>
  <c r="G15" i="11"/>
  <c r="G29" i="11"/>
  <c r="G28" i="11"/>
  <c r="G30" i="11"/>
  <c r="G27" i="11"/>
  <c r="G22" i="11"/>
  <c r="G25" i="11"/>
  <c r="G14" i="11"/>
  <c r="G21" i="11"/>
  <c r="G19" i="11"/>
  <c r="G31" i="11"/>
  <c r="G24" i="11"/>
  <c r="G18" i="11"/>
  <c r="G33" i="11"/>
  <c r="G25" i="5"/>
  <c r="G24" i="5"/>
  <c r="G23" i="5"/>
  <c r="G22" i="5"/>
  <c r="G21" i="5"/>
  <c r="G20" i="5"/>
  <c r="G19" i="5"/>
  <c r="G18" i="5"/>
  <c r="G17" i="5"/>
  <c r="G16" i="5"/>
  <c r="G15" i="5"/>
  <c r="G14" i="5"/>
  <c r="G13" i="5"/>
  <c r="G12" i="5"/>
  <c r="G11" i="5"/>
  <c r="G10" i="5"/>
  <c r="G9" i="5"/>
  <c r="B11" i="9" l="1"/>
  <c r="B9" i="9"/>
  <c r="B10" i="9"/>
  <c r="F1" i="3" s="1"/>
  <c r="B6" i="9"/>
  <c r="C3" i="7" l="1"/>
  <c r="C3" i="5"/>
  <c r="C3" i="1"/>
  <c r="C4" i="7"/>
  <c r="C4" i="5"/>
  <c r="C4" i="1"/>
  <c r="K28" i="7"/>
  <c r="K27" i="7"/>
  <c r="K26" i="7"/>
  <c r="K25" i="7"/>
  <c r="K24" i="7"/>
  <c r="K23" i="7"/>
  <c r="K22" i="7"/>
  <c r="K21" i="7"/>
  <c r="K20" i="7"/>
  <c r="K19" i="7"/>
  <c r="K18" i="7"/>
  <c r="K17" i="7"/>
  <c r="K16" i="7"/>
  <c r="K15" i="7"/>
  <c r="K14" i="7"/>
  <c r="K13" i="7"/>
  <c r="K12" i="7"/>
  <c r="K11" i="7"/>
  <c r="K10" i="7"/>
  <c r="K9" i="7"/>
  <c r="H29" i="7"/>
  <c r="C5" i="7"/>
  <c r="G27" i="5"/>
  <c r="G26" i="5"/>
  <c r="C5" i="5"/>
  <c r="C5" i="1"/>
  <c r="G28" i="5" l="1"/>
  <c r="B25" i="9" s="1"/>
  <c r="H3" i="9" l="1"/>
  <c r="K29" i="7"/>
  <c r="B26" i="9" s="1"/>
  <c r="J29" i="7"/>
  <c r="I29" i="7"/>
</calcChain>
</file>

<file path=xl/sharedStrings.xml><?xml version="1.0" encoding="utf-8"?>
<sst xmlns="http://schemas.openxmlformats.org/spreadsheetml/2006/main" count="568" uniqueCount="333">
  <si>
    <t>研究者名簿</t>
    <rPh sb="0" eb="3">
      <t>ケンキュウシャ</t>
    </rPh>
    <rPh sb="3" eb="5">
      <t>メイボ</t>
    </rPh>
    <phoneticPr fontId="4"/>
  </si>
  <si>
    <t>研究課題名</t>
    <rPh sb="0" eb="2">
      <t>ケンキュウ</t>
    </rPh>
    <rPh sb="2" eb="4">
      <t>カダイ</t>
    </rPh>
    <rPh sb="4" eb="5">
      <t>メイ</t>
    </rPh>
    <phoneticPr fontId="4"/>
  </si>
  <si>
    <t>※参加研究者 全員の氏名をご記載ください。記載枠が足りない場合は適宜記載枠をご追加ください。</t>
    <rPh sb="1" eb="3">
      <t>サンカ</t>
    </rPh>
    <rPh sb="3" eb="5">
      <t>ケンキュウ</t>
    </rPh>
    <rPh sb="4" eb="5">
      <t>キワム</t>
    </rPh>
    <rPh sb="5" eb="6">
      <t>シャ</t>
    </rPh>
    <rPh sb="7" eb="9">
      <t>ゼンイン</t>
    </rPh>
    <rPh sb="10" eb="12">
      <t>シメイ</t>
    </rPh>
    <rPh sb="14" eb="16">
      <t>キサイ</t>
    </rPh>
    <rPh sb="32" eb="34">
      <t>テキギ</t>
    </rPh>
    <rPh sb="34" eb="36">
      <t>キサイ</t>
    </rPh>
    <rPh sb="36" eb="37">
      <t>ワク</t>
    </rPh>
    <phoneticPr fontId="3"/>
  </si>
  <si>
    <t>※参加研究者の変更が生じた場合は、その都度 更新版の研究者名簿をご提出ください。</t>
    <rPh sb="7" eb="9">
      <t>ヘンコウ</t>
    </rPh>
    <rPh sb="33" eb="35">
      <t>テイシュツ</t>
    </rPh>
    <phoneticPr fontId="3"/>
  </si>
  <si>
    <t>日本側研究者</t>
    <rPh sb="0" eb="2">
      <t>ニホン</t>
    </rPh>
    <rPh sb="2" eb="3">
      <t>ガワ</t>
    </rPh>
    <rPh sb="3" eb="6">
      <t>ケンキュウシャ</t>
    </rPh>
    <phoneticPr fontId="4"/>
  </si>
  <si>
    <t>No.</t>
    <phoneticPr fontId="4"/>
  </si>
  <si>
    <t>氏名</t>
    <rPh sb="0" eb="2">
      <t>シメイ</t>
    </rPh>
    <phoneticPr fontId="4"/>
  </si>
  <si>
    <t>所属</t>
    <rPh sb="0" eb="2">
      <t>ショゾク</t>
    </rPh>
    <phoneticPr fontId="4"/>
  </si>
  <si>
    <t>職名</t>
    <rPh sb="0" eb="1">
      <t>ショク</t>
    </rPh>
    <rPh sb="1" eb="2">
      <t>メイ</t>
    </rPh>
    <phoneticPr fontId="4"/>
  </si>
  <si>
    <t>米国側研究者</t>
    <rPh sb="0" eb="2">
      <t>ベイコク</t>
    </rPh>
    <rPh sb="2" eb="3">
      <t>ガワ</t>
    </rPh>
    <rPh sb="3" eb="6">
      <t>ケンキュウシャ</t>
    </rPh>
    <phoneticPr fontId="4"/>
  </si>
  <si>
    <t>職名</t>
    <rPh sb="0" eb="2">
      <t>ショクメイ</t>
    </rPh>
    <phoneticPr fontId="4"/>
  </si>
  <si>
    <t>物件費実施計画書　別紙リスト</t>
    <rPh sb="0" eb="3">
      <t>ブッケンヒ</t>
    </rPh>
    <rPh sb="3" eb="5">
      <t>ジッシ</t>
    </rPh>
    <rPh sb="5" eb="8">
      <t>ケイカクショ</t>
    </rPh>
    <rPh sb="9" eb="11">
      <t>ベッシ</t>
    </rPh>
    <phoneticPr fontId="3"/>
  </si>
  <si>
    <t>　本リストは、物件費実施計画があり、以下に該当する際には提出が必要となります。なお、高エネ機構より所属機関への委任手続きが必要となり、委任手続きが完了しないと調達を進めることが出来ませんのでご注意ください。</t>
    <rPh sb="1" eb="2">
      <t>ホン</t>
    </rPh>
    <rPh sb="7" eb="10">
      <t>ブッケンヒ</t>
    </rPh>
    <rPh sb="10" eb="12">
      <t>ジッシ</t>
    </rPh>
    <rPh sb="12" eb="14">
      <t>ケイカク</t>
    </rPh>
    <rPh sb="18" eb="20">
      <t>イカ</t>
    </rPh>
    <rPh sb="21" eb="23">
      <t>ガイトウ</t>
    </rPh>
    <rPh sb="25" eb="26">
      <t>サイ</t>
    </rPh>
    <rPh sb="28" eb="30">
      <t>テイシュツ</t>
    </rPh>
    <rPh sb="31" eb="33">
      <t>ヒツヨウ</t>
    </rPh>
    <rPh sb="42" eb="43">
      <t>コウ</t>
    </rPh>
    <rPh sb="55" eb="57">
      <t>イニン</t>
    </rPh>
    <rPh sb="67" eb="69">
      <t>イニン</t>
    </rPh>
    <phoneticPr fontId="3"/>
  </si>
  <si>
    <r>
      <t>納品場所が高エネ機構外（事業を実施する大学等）となる等で、監督職員、検査職員及び使用責任者を高エネ機構以外に所属する研究者</t>
    </r>
    <r>
      <rPr>
        <sz val="11"/>
        <rFont val="游ゴシック"/>
        <family val="3"/>
        <charset val="128"/>
        <scheme val="minor"/>
      </rPr>
      <t>または事務職員</t>
    </r>
    <r>
      <rPr>
        <sz val="11"/>
        <color theme="1"/>
        <rFont val="游ゴシック"/>
        <family val="2"/>
        <charset val="128"/>
        <scheme val="minor"/>
      </rPr>
      <t>が務める場合。</t>
    </r>
    <rPh sb="64" eb="66">
      <t>ジム</t>
    </rPh>
    <rPh sb="66" eb="68">
      <t>ショクイン</t>
    </rPh>
    <phoneticPr fontId="3"/>
  </si>
  <si>
    <r>
      <t xml:space="preserve">監督職員：備品及び消耗品のうち製造を依頼するものを調達する場合。（供給品、規格品は不要）
</t>
    </r>
    <r>
      <rPr>
        <sz val="10"/>
        <color theme="0"/>
        <rFont val="游ゴシック"/>
        <family val="3"/>
        <charset val="128"/>
        <scheme val="minor"/>
      </rPr>
      <t>監督職員</t>
    </r>
    <r>
      <rPr>
        <sz val="10"/>
        <rFont val="游ゴシック"/>
        <family val="3"/>
        <charset val="128"/>
        <scheme val="minor"/>
      </rPr>
      <t>：役務を調達する場合。</t>
    </r>
    <r>
      <rPr>
        <sz val="10"/>
        <color theme="1"/>
        <rFont val="游ゴシック"/>
        <family val="3"/>
        <charset val="128"/>
        <scheme val="minor"/>
      </rPr>
      <t xml:space="preserve">
検査職員：備品、消耗品及び役務の納品検収をする場合。
</t>
    </r>
    <r>
      <rPr>
        <sz val="10"/>
        <color theme="0"/>
        <rFont val="游ゴシック"/>
        <family val="3"/>
        <charset val="128"/>
        <scheme val="minor"/>
      </rPr>
      <t>監督職員：</t>
    </r>
    <r>
      <rPr>
        <sz val="10"/>
        <color theme="1"/>
        <rFont val="游ゴシック"/>
        <family val="3"/>
        <charset val="128"/>
        <scheme val="minor"/>
      </rPr>
      <t>なお、契約金額が100万円以上の場合には、監督職員と検査職員を兼ねることはできません。
使用責任者：備品及び消耗品を高エネ機構以外の場所に設置し使用する場合。</t>
    </r>
    <rPh sb="0" eb="2">
      <t>カントク</t>
    </rPh>
    <rPh sb="2" eb="4">
      <t>ショクイン</t>
    </rPh>
    <rPh sb="5" eb="7">
      <t>ビヒン</t>
    </rPh>
    <rPh sb="7" eb="8">
      <t>オヨ</t>
    </rPh>
    <rPh sb="9" eb="12">
      <t>ショウモウヒン</t>
    </rPh>
    <rPh sb="15" eb="17">
      <t>セイゾウ</t>
    </rPh>
    <rPh sb="18" eb="20">
      <t>イライ</t>
    </rPh>
    <rPh sb="25" eb="27">
      <t>チョウタツ</t>
    </rPh>
    <rPh sb="29" eb="31">
      <t>バアイ</t>
    </rPh>
    <rPh sb="33" eb="35">
      <t>キョウキュウ</t>
    </rPh>
    <rPh sb="35" eb="36">
      <t>ヒン</t>
    </rPh>
    <rPh sb="37" eb="40">
      <t>キカクヒン</t>
    </rPh>
    <rPh sb="41" eb="43">
      <t>フヨウ</t>
    </rPh>
    <rPh sb="50" eb="52">
      <t>エキム</t>
    </rPh>
    <rPh sb="53" eb="55">
      <t>チョウタツ</t>
    </rPh>
    <rPh sb="57" eb="59">
      <t>バアイ</t>
    </rPh>
    <rPh sb="61" eb="63">
      <t>ケンサ</t>
    </rPh>
    <rPh sb="63" eb="65">
      <t>ショクイン</t>
    </rPh>
    <rPh sb="66" eb="68">
      <t>ビヒン</t>
    </rPh>
    <rPh sb="69" eb="71">
      <t>ショウモウ</t>
    </rPh>
    <rPh sb="71" eb="72">
      <t>ヒン</t>
    </rPh>
    <rPh sb="72" eb="73">
      <t>オヨ</t>
    </rPh>
    <rPh sb="74" eb="76">
      <t>エキム</t>
    </rPh>
    <rPh sb="77" eb="79">
      <t>ノウヒン</t>
    </rPh>
    <rPh sb="79" eb="81">
      <t>ケンシュウ</t>
    </rPh>
    <rPh sb="84" eb="86">
      <t>バアイ</t>
    </rPh>
    <rPh sb="96" eb="98">
      <t>ケイヤク</t>
    </rPh>
    <rPh sb="137" eb="139">
      <t>シヨウ</t>
    </rPh>
    <rPh sb="139" eb="142">
      <t>セキニンシャ</t>
    </rPh>
    <rPh sb="143" eb="145">
      <t>ビヒン</t>
    </rPh>
    <rPh sb="145" eb="146">
      <t>オヨ</t>
    </rPh>
    <rPh sb="147" eb="149">
      <t>ショウモウ</t>
    </rPh>
    <rPh sb="149" eb="150">
      <t>ヒン</t>
    </rPh>
    <rPh sb="151" eb="152">
      <t>コウ</t>
    </rPh>
    <rPh sb="156" eb="158">
      <t>イガイ</t>
    </rPh>
    <rPh sb="159" eb="161">
      <t>バショ</t>
    </rPh>
    <rPh sb="162" eb="164">
      <t>セッチ</t>
    </rPh>
    <rPh sb="165" eb="167">
      <t>シヨウ</t>
    </rPh>
    <rPh sb="169" eb="171">
      <t>バアイ</t>
    </rPh>
    <phoneticPr fontId="3"/>
  </si>
  <si>
    <t>監督職員</t>
    <rPh sb="0" eb="2">
      <t>カントク</t>
    </rPh>
    <rPh sb="2" eb="4">
      <t>ショクイン</t>
    </rPh>
    <phoneticPr fontId="4"/>
  </si>
  <si>
    <t>留意事項等</t>
    <rPh sb="0" eb="2">
      <t>リュウイ</t>
    </rPh>
    <rPh sb="2" eb="4">
      <t>ジコウ</t>
    </rPh>
    <rPh sb="4" eb="5">
      <t>トウ</t>
    </rPh>
    <phoneticPr fontId="3"/>
  </si>
  <si>
    <t>監督職員氏名</t>
    <rPh sb="0" eb="2">
      <t>カントク</t>
    </rPh>
    <rPh sb="2" eb="4">
      <t>ショクイン</t>
    </rPh>
    <rPh sb="4" eb="6">
      <t>シメイ</t>
    </rPh>
    <phoneticPr fontId="4"/>
  </si>
  <si>
    <t>監督職員職名</t>
    <rPh sb="0" eb="2">
      <t>カントク</t>
    </rPh>
    <rPh sb="2" eb="4">
      <t>ショクイン</t>
    </rPh>
    <rPh sb="4" eb="6">
      <t>ショクメイ</t>
    </rPh>
    <phoneticPr fontId="4"/>
  </si>
  <si>
    <t>監督職員所属</t>
    <rPh sb="0" eb="2">
      <t>カントク</t>
    </rPh>
    <rPh sb="2" eb="4">
      <t>ショクイン</t>
    </rPh>
    <rPh sb="4" eb="6">
      <t>ショゾク</t>
    </rPh>
    <phoneticPr fontId="4"/>
  </si>
  <si>
    <t>監督職員の職務：製造その他の請負契約を締結した場合に、契約履行の過程において、立ち会い、工程の管理、製造に使用する材料の試験若しくは検査等によって契約の相手方に必要な指示をすること。</t>
    <rPh sb="2" eb="4">
      <t>ショクイン</t>
    </rPh>
    <rPh sb="5" eb="7">
      <t>ショクム</t>
    </rPh>
    <phoneticPr fontId="3"/>
  </si>
  <si>
    <t>検査職員</t>
    <rPh sb="0" eb="2">
      <t>ケンサ</t>
    </rPh>
    <rPh sb="2" eb="4">
      <t>ショクイン</t>
    </rPh>
    <phoneticPr fontId="4"/>
  </si>
  <si>
    <t>検査職員氏名</t>
    <rPh sb="0" eb="2">
      <t>ケンサ</t>
    </rPh>
    <rPh sb="2" eb="4">
      <t>ショクイン</t>
    </rPh>
    <rPh sb="4" eb="6">
      <t>シメイ</t>
    </rPh>
    <phoneticPr fontId="4"/>
  </si>
  <si>
    <t>検査職員職名</t>
    <rPh sb="0" eb="2">
      <t>ケンサ</t>
    </rPh>
    <rPh sb="2" eb="4">
      <t>ショクイン</t>
    </rPh>
    <rPh sb="4" eb="6">
      <t>ショクメイ</t>
    </rPh>
    <phoneticPr fontId="4"/>
  </si>
  <si>
    <t>検査職員所属</t>
    <rPh sb="0" eb="2">
      <t>ケンサ</t>
    </rPh>
    <rPh sb="2" eb="4">
      <t>ショクイン</t>
    </rPh>
    <rPh sb="4" eb="6">
      <t>ショゾク</t>
    </rPh>
    <phoneticPr fontId="4"/>
  </si>
  <si>
    <t>検査職員の職務：検査に必要な関係書類（契約書、仕様書、設計書、図面、試験成績書等）に基づき、必要な場合には監督職員の立会いを求め、当該給付の内容について検査を行うこと。</t>
    <rPh sb="5" eb="7">
      <t>ショクム</t>
    </rPh>
    <phoneticPr fontId="3"/>
  </si>
  <si>
    <t>使用責任者</t>
    <rPh sb="0" eb="2">
      <t>シヨウ</t>
    </rPh>
    <rPh sb="2" eb="5">
      <t>セキニンシャ</t>
    </rPh>
    <phoneticPr fontId="4"/>
  </si>
  <si>
    <t>使用責任者氏名</t>
    <rPh sb="0" eb="2">
      <t>シヨウ</t>
    </rPh>
    <rPh sb="2" eb="5">
      <t>セキニンシャ</t>
    </rPh>
    <rPh sb="5" eb="7">
      <t>シメイ</t>
    </rPh>
    <phoneticPr fontId="4"/>
  </si>
  <si>
    <t>使用責任者職名</t>
    <rPh sb="0" eb="2">
      <t>シヨウ</t>
    </rPh>
    <rPh sb="2" eb="5">
      <t>セキニンシャ</t>
    </rPh>
    <rPh sb="5" eb="7">
      <t>ショクメイ</t>
    </rPh>
    <phoneticPr fontId="4"/>
  </si>
  <si>
    <t>使用責任者所属</t>
    <rPh sb="0" eb="2">
      <t>シヨウ</t>
    </rPh>
    <rPh sb="2" eb="5">
      <t>セキニンシャ</t>
    </rPh>
    <rPh sb="5" eb="7">
      <t>ショゾク</t>
    </rPh>
    <phoneticPr fontId="4"/>
  </si>
  <si>
    <t>使用責任者の職務：事業の実施に伴い、高エネ機構外（実施大学等）に設置され使用する動産等の管理。</t>
    <rPh sb="0" eb="2">
      <t>シヨウ</t>
    </rPh>
    <rPh sb="2" eb="5">
      <t>セキニンシャ</t>
    </rPh>
    <rPh sb="6" eb="8">
      <t>ショクム</t>
    </rPh>
    <rPh sb="9" eb="11">
      <t>ジギョウ</t>
    </rPh>
    <rPh sb="12" eb="14">
      <t>ジッシ</t>
    </rPh>
    <rPh sb="15" eb="16">
      <t>トモナ</t>
    </rPh>
    <rPh sb="18" eb="19">
      <t>コウ</t>
    </rPh>
    <rPh sb="23" eb="24">
      <t>ガイ</t>
    </rPh>
    <rPh sb="25" eb="27">
      <t>ジッシ</t>
    </rPh>
    <rPh sb="27" eb="29">
      <t>ダイガク</t>
    </rPh>
    <rPh sb="29" eb="30">
      <t>トウ</t>
    </rPh>
    <rPh sb="32" eb="34">
      <t>セッチ</t>
    </rPh>
    <rPh sb="36" eb="38">
      <t>シヨウ</t>
    </rPh>
    <rPh sb="40" eb="42">
      <t>ドウサン</t>
    </rPh>
    <rPh sb="42" eb="43">
      <t>トウ</t>
    </rPh>
    <rPh sb="44" eb="46">
      <t>カンリ</t>
    </rPh>
    <phoneticPr fontId="3"/>
  </si>
  <si>
    <t>上記の委任を受ける権限を有する所属長等</t>
    <rPh sb="0" eb="2">
      <t>ジョウキ</t>
    </rPh>
    <rPh sb="3" eb="5">
      <t>イニン</t>
    </rPh>
    <rPh sb="6" eb="7">
      <t>ウ</t>
    </rPh>
    <rPh sb="9" eb="11">
      <t>ケンゲン</t>
    </rPh>
    <rPh sb="12" eb="13">
      <t>ユウ</t>
    </rPh>
    <rPh sb="15" eb="18">
      <t>ショゾクチョウ</t>
    </rPh>
    <rPh sb="18" eb="19">
      <t>トウ</t>
    </rPh>
    <phoneticPr fontId="4"/>
  </si>
  <si>
    <t>事務担当者等</t>
    <rPh sb="0" eb="2">
      <t>ジム</t>
    </rPh>
    <rPh sb="2" eb="5">
      <t>タントウシャ</t>
    </rPh>
    <rPh sb="5" eb="6">
      <t>トウ</t>
    </rPh>
    <phoneticPr fontId="3"/>
  </si>
  <si>
    <t>郵便番号・住所</t>
    <rPh sb="0" eb="2">
      <t>ユウビン</t>
    </rPh>
    <rPh sb="2" eb="4">
      <t>バンゴウ</t>
    </rPh>
    <rPh sb="5" eb="7">
      <t>ジュウショ</t>
    </rPh>
    <phoneticPr fontId="4"/>
  </si>
  <si>
    <t>所属・氏名</t>
    <rPh sb="0" eb="2">
      <t>ショゾク</t>
    </rPh>
    <rPh sb="3" eb="5">
      <t>シメイ</t>
    </rPh>
    <phoneticPr fontId="4"/>
  </si>
  <si>
    <t>電話番号
mailアドレス</t>
    <rPh sb="0" eb="2">
      <t>デンワ</t>
    </rPh>
    <rPh sb="2" eb="4">
      <t>バンゴウ</t>
    </rPh>
    <phoneticPr fontId="4"/>
  </si>
  <si>
    <t>物件費実施計画書</t>
    <phoneticPr fontId="4"/>
  </si>
  <si>
    <t>研究課題名</t>
    <phoneticPr fontId="4"/>
  </si>
  <si>
    <t>事項　(購入品目)</t>
    <rPh sb="0" eb="2">
      <t>ジコウ</t>
    </rPh>
    <rPh sb="4" eb="6">
      <t>コウニュウ</t>
    </rPh>
    <rPh sb="6" eb="8">
      <t>ヒンモク</t>
    </rPh>
    <phoneticPr fontId="4"/>
  </si>
  <si>
    <t>規　格</t>
    <rPh sb="0" eb="1">
      <t>キ</t>
    </rPh>
    <rPh sb="2" eb="3">
      <t>カク</t>
    </rPh>
    <phoneticPr fontId="4"/>
  </si>
  <si>
    <t>数　量</t>
    <rPh sb="0" eb="1">
      <t>カズ</t>
    </rPh>
    <rPh sb="2" eb="3">
      <t>リョウ</t>
    </rPh>
    <phoneticPr fontId="4"/>
  </si>
  <si>
    <t>単価</t>
    <rPh sb="0" eb="2">
      <t>タンカ</t>
    </rPh>
    <phoneticPr fontId="4"/>
  </si>
  <si>
    <t>金　額</t>
    <rPh sb="0" eb="1">
      <t>キン</t>
    </rPh>
    <rPh sb="2" eb="3">
      <t>ガク</t>
    </rPh>
    <phoneticPr fontId="4"/>
  </si>
  <si>
    <t>調達場所</t>
    <rPh sb="0" eb="2">
      <t>チョウタツ</t>
    </rPh>
    <rPh sb="2" eb="4">
      <t>バショ</t>
    </rPh>
    <phoneticPr fontId="4"/>
  </si>
  <si>
    <t>契約予定</t>
    <rPh sb="0" eb="2">
      <t>ケイヤク</t>
    </rPh>
    <rPh sb="2" eb="4">
      <t>ヨテイ</t>
    </rPh>
    <phoneticPr fontId="4"/>
  </si>
  <si>
    <t>支払予定時期</t>
    <rPh sb="0" eb="2">
      <t>シハライ</t>
    </rPh>
    <rPh sb="2" eb="4">
      <t>ヨテイ</t>
    </rPh>
    <rPh sb="4" eb="6">
      <t>ジキ</t>
    </rPh>
    <phoneticPr fontId="4"/>
  </si>
  <si>
    <t>契約予定業者</t>
    <rPh sb="0" eb="2">
      <t>ケイヤク</t>
    </rPh>
    <rPh sb="2" eb="4">
      <t>ヨテイ</t>
    </rPh>
    <rPh sb="4" eb="6">
      <t>ギョウシャ</t>
    </rPh>
    <phoneticPr fontId="4"/>
  </si>
  <si>
    <t>種　　類</t>
    <rPh sb="0" eb="1">
      <t>タネ</t>
    </rPh>
    <rPh sb="3" eb="4">
      <t>タグイ</t>
    </rPh>
    <phoneticPr fontId="4"/>
  </si>
  <si>
    <t>備　　考</t>
    <rPh sb="0" eb="1">
      <t>ビ</t>
    </rPh>
    <rPh sb="3" eb="4">
      <t>コウ</t>
    </rPh>
    <phoneticPr fontId="4"/>
  </si>
  <si>
    <t>(千円)</t>
    <rPh sb="1" eb="3">
      <t>センエン</t>
    </rPh>
    <phoneticPr fontId="4"/>
  </si>
  <si>
    <t>(千円）</t>
    <rPh sb="1" eb="3">
      <t>センエン</t>
    </rPh>
    <phoneticPr fontId="4"/>
  </si>
  <si>
    <t>日本</t>
    <rPh sb="0" eb="2">
      <t>ニホン</t>
    </rPh>
    <phoneticPr fontId="4"/>
  </si>
  <si>
    <t>米国</t>
    <rPh sb="0" eb="2">
      <t>ベイコク</t>
    </rPh>
    <phoneticPr fontId="4"/>
  </si>
  <si>
    <t>時　　期</t>
    <rPh sb="0" eb="1">
      <t>トキ</t>
    </rPh>
    <rPh sb="3" eb="4">
      <t>キ</t>
    </rPh>
    <phoneticPr fontId="4"/>
  </si>
  <si>
    <t>(納入予定時期）</t>
    <rPh sb="1" eb="3">
      <t>ノウニュウ</t>
    </rPh>
    <rPh sb="3" eb="5">
      <t>ヨテイ</t>
    </rPh>
    <rPh sb="5" eb="7">
      <t>ジキ</t>
    </rPh>
    <phoneticPr fontId="4"/>
  </si>
  <si>
    <t>国内執行分　　小　　計</t>
    <rPh sb="0" eb="2">
      <t>コクナイ</t>
    </rPh>
    <rPh sb="2" eb="4">
      <t>シッコウ</t>
    </rPh>
    <rPh sb="4" eb="5">
      <t>ブン</t>
    </rPh>
    <rPh sb="7" eb="8">
      <t>ショウ</t>
    </rPh>
    <rPh sb="10" eb="11">
      <t>ケイ</t>
    </rPh>
    <phoneticPr fontId="4"/>
  </si>
  <si>
    <t>米国執行分　　小　　計</t>
    <rPh sb="0" eb="2">
      <t>ベイコク</t>
    </rPh>
    <rPh sb="2" eb="4">
      <t>シッコウ</t>
    </rPh>
    <rPh sb="4" eb="5">
      <t>ブン</t>
    </rPh>
    <rPh sb="7" eb="8">
      <t>ショウ</t>
    </rPh>
    <rPh sb="10" eb="11">
      <t>ケイ</t>
    </rPh>
    <phoneticPr fontId="4"/>
  </si>
  <si>
    <t>合　　　計</t>
    <rPh sb="0" eb="1">
      <t>ゴウ</t>
    </rPh>
    <rPh sb="4" eb="5">
      <t>ケイ</t>
    </rPh>
    <phoneticPr fontId="4"/>
  </si>
  <si>
    <t>旅費実施計画書</t>
    <rPh sb="0" eb="2">
      <t>リョヒ</t>
    </rPh>
    <rPh sb="2" eb="4">
      <t>ジッシ</t>
    </rPh>
    <rPh sb="4" eb="6">
      <t>ケイカク</t>
    </rPh>
    <rPh sb="6" eb="7">
      <t>ショ</t>
    </rPh>
    <phoneticPr fontId="4"/>
  </si>
  <si>
    <t>職</t>
    <rPh sb="0" eb="1">
      <t>ショク</t>
    </rPh>
    <phoneticPr fontId="4"/>
  </si>
  <si>
    <t>渡航先</t>
    <rPh sb="0" eb="3">
      <t>トコウサキ</t>
    </rPh>
    <phoneticPr fontId="4"/>
  </si>
  <si>
    <t>出張出発月</t>
    <rPh sb="0" eb="2">
      <t>シュッチョウ</t>
    </rPh>
    <rPh sb="2" eb="4">
      <t>シュッパツ</t>
    </rPh>
    <rPh sb="4" eb="5">
      <t>ヅキ</t>
    </rPh>
    <phoneticPr fontId="4"/>
  </si>
  <si>
    <t>日数</t>
    <rPh sb="0" eb="2">
      <t>ニッスウ</t>
    </rPh>
    <phoneticPr fontId="4"/>
  </si>
  <si>
    <t>所要経費(千円)</t>
    <rPh sb="0" eb="2">
      <t>ショヨウ</t>
    </rPh>
    <rPh sb="2" eb="4">
      <t>ケイヒ</t>
    </rPh>
    <rPh sb="5" eb="6">
      <t>セン</t>
    </rPh>
    <rPh sb="6" eb="7">
      <t>エン</t>
    </rPh>
    <phoneticPr fontId="4"/>
  </si>
  <si>
    <t>備考</t>
    <rPh sb="0" eb="2">
      <t>ビコウ</t>
    </rPh>
    <phoneticPr fontId="4"/>
  </si>
  <si>
    <t>航空賃</t>
    <rPh sb="0" eb="2">
      <t>コウクウ</t>
    </rPh>
    <rPh sb="2" eb="3">
      <t>チン</t>
    </rPh>
    <phoneticPr fontId="4"/>
  </si>
  <si>
    <t>滞在費</t>
    <rPh sb="0" eb="3">
      <t>タイザイヒ</t>
    </rPh>
    <phoneticPr fontId="4"/>
  </si>
  <si>
    <t>国内交通費</t>
    <rPh sb="0" eb="2">
      <t>コクナイ</t>
    </rPh>
    <rPh sb="2" eb="5">
      <t>コウツウヒ</t>
    </rPh>
    <phoneticPr fontId="4"/>
  </si>
  <si>
    <t>合計</t>
    <rPh sb="0" eb="2">
      <t>ゴウケイ</t>
    </rPh>
    <phoneticPr fontId="4"/>
  </si>
  <si>
    <t>合　　　　　　　　　　　　計</t>
    <rPh sb="0" eb="1">
      <t>ゴウ</t>
    </rPh>
    <rPh sb="13" eb="14">
      <t>ケイ</t>
    </rPh>
    <phoneticPr fontId="4"/>
  </si>
  <si>
    <t>研究課題名</t>
  </si>
  <si>
    <t>(和文)</t>
  </si>
  <si>
    <t>(英文)</t>
  </si>
  <si>
    <t>日本側代表者名</t>
  </si>
  <si>
    <t>所属・職</t>
  </si>
  <si>
    <t>米国側代表者名</t>
  </si>
  <si>
    <t>研究場所</t>
  </si>
  <si>
    <t>※複数選択可</t>
  </si>
  <si>
    <t>日本</t>
  </si>
  <si>
    <t>研究期間</t>
  </si>
  <si>
    <t>研究計画概要</t>
  </si>
  <si>
    <t>　※文部科学省へ提出する事業計画へ記載いたしますので、５行程度で記載ください。</t>
  </si>
  <si>
    <t>物件費</t>
  </si>
  <si>
    <t>旅費</t>
  </si>
  <si>
    <t>所属・職</t>
    <phoneticPr fontId="3"/>
  </si>
  <si>
    <t>米国</t>
    <phoneticPr fontId="3"/>
  </si>
  <si>
    <t>TEL:</t>
    <phoneticPr fontId="3"/>
  </si>
  <si>
    <t>E-MAIL:</t>
    <phoneticPr fontId="3"/>
  </si>
  <si>
    <t>年度～</t>
    <rPh sb="0" eb="2">
      <t>ネンド</t>
    </rPh>
    <phoneticPr fontId="3"/>
  </si>
  <si>
    <t>年度</t>
    <rPh sb="0" eb="2">
      <t>ネンド</t>
    </rPh>
    <phoneticPr fontId="3"/>
  </si>
  <si>
    <t>２０２４年度日本側経費</t>
    <phoneticPr fontId="3"/>
  </si>
  <si>
    <t>千円</t>
    <rPh sb="0" eb="2">
      <t>センエン</t>
    </rPh>
    <phoneticPr fontId="3"/>
  </si>
  <si>
    <t>日本側代表者</t>
    <phoneticPr fontId="3"/>
  </si>
  <si>
    <t>連絡先</t>
    <rPh sb="0" eb="3">
      <t>レンラクサキ</t>
    </rPh>
    <phoneticPr fontId="3"/>
  </si>
  <si>
    <t>）</t>
    <phoneticPr fontId="3"/>
  </si>
  <si>
    <t>日本側代表者名</t>
    <rPh sb="0" eb="2">
      <t>ニホン</t>
    </rPh>
    <rPh sb="2" eb="3">
      <t>ガワ</t>
    </rPh>
    <rPh sb="3" eb="6">
      <t>ダイヒョウシャ</t>
    </rPh>
    <rPh sb="6" eb="7">
      <t>メイ</t>
    </rPh>
    <phoneticPr fontId="4"/>
  </si>
  <si>
    <t>日本側代表者名</t>
    <rPh sb="0" eb="2">
      <t>ニホン</t>
    </rPh>
    <rPh sb="2" eb="3">
      <t>ガワ</t>
    </rPh>
    <phoneticPr fontId="4"/>
  </si>
  <si>
    <t>注１</t>
    <rPh sb="0" eb="1">
      <t>チュウ</t>
    </rPh>
    <phoneticPr fontId="4"/>
  </si>
  <si>
    <t>注２</t>
    <rPh sb="0" eb="1">
      <t>チュウ</t>
    </rPh>
    <phoneticPr fontId="4"/>
  </si>
  <si>
    <t>注３</t>
    <rPh sb="0" eb="1">
      <t>チュウ</t>
    </rPh>
    <phoneticPr fontId="4"/>
  </si>
  <si>
    <t>他の経費による渡航予定との重複の無いように計画し、所要経費の概算額を具体的に記入してください。</t>
    <phoneticPr fontId="3"/>
  </si>
  <si>
    <t>航空賃は一律 300千円をご計上ください。</t>
    <rPh sb="0" eb="2">
      <t>コウクウ</t>
    </rPh>
    <rPh sb="10" eb="11">
      <t>セン</t>
    </rPh>
    <rPh sb="14" eb="16">
      <t>ケイジョウ</t>
    </rPh>
    <phoneticPr fontId="3"/>
  </si>
  <si>
    <t>航空賃又は滞在費のみ等一部を本事業より支出する場合は、備考欄にその旨記載してください。</t>
    <phoneticPr fontId="3"/>
  </si>
  <si>
    <t>(</t>
    <phoneticPr fontId="3"/>
  </si>
  <si>
    <t>課題番号</t>
    <rPh sb="0" eb="4">
      <t>カダイバンゴウ</t>
    </rPh>
    <phoneticPr fontId="3"/>
  </si>
  <si>
    <t>日米科学技術協力事業（高エネルギー物理分野）研究計画概要</t>
    <rPh sb="0" eb="2">
      <t>ニチベイ</t>
    </rPh>
    <rPh sb="2" eb="4">
      <t>カガク</t>
    </rPh>
    <rPh sb="4" eb="6">
      <t>ギジュツ</t>
    </rPh>
    <rPh sb="6" eb="8">
      <t>キョウリョク</t>
    </rPh>
    <rPh sb="8" eb="10">
      <t>ジギョウ</t>
    </rPh>
    <rPh sb="11" eb="12">
      <t>コウ</t>
    </rPh>
    <rPh sb="17" eb="19">
      <t>ブツリ</t>
    </rPh>
    <rPh sb="19" eb="21">
      <t>ブンヤ</t>
    </rPh>
    <rPh sb="22" eb="24">
      <t>ケンキュウ</t>
    </rPh>
    <rPh sb="24" eb="26">
      <t>ケイカク</t>
    </rPh>
    <rPh sb="26" eb="28">
      <t>ガイヨウ</t>
    </rPh>
    <phoneticPr fontId="3"/>
  </si>
  <si>
    <t>課題番号</t>
    <rPh sb="0" eb="2">
      <t>カダイ</t>
    </rPh>
    <rPh sb="2" eb="4">
      <t>バンゴウ</t>
    </rPh>
    <phoneticPr fontId="3"/>
  </si>
  <si>
    <t>研究課題名（和）</t>
    <rPh sb="0" eb="5">
      <t>ケンキュウカダイメイ</t>
    </rPh>
    <rPh sb="6" eb="7">
      <t>ワ</t>
    </rPh>
    <phoneticPr fontId="3"/>
  </si>
  <si>
    <t>研究課題名（英）</t>
    <rPh sb="0" eb="5">
      <t>ケンキュウカダイメイ</t>
    </rPh>
    <rPh sb="6" eb="7">
      <t>エイ</t>
    </rPh>
    <phoneticPr fontId="3"/>
  </si>
  <si>
    <t>日本側代表者</t>
    <rPh sb="0" eb="3">
      <t>ニホンガワ</t>
    </rPh>
    <rPh sb="3" eb="6">
      <t>ダイヒョウシャ</t>
    </rPh>
    <phoneticPr fontId="3"/>
  </si>
  <si>
    <t>2024</t>
  </si>
  <si>
    <t>-</t>
  </si>
  <si>
    <t>42</t>
  </si>
  <si>
    <t>2</t>
  </si>
  <si>
    <t>18</t>
  </si>
  <si>
    <t>1</t>
  </si>
  <si>
    <t>29</t>
  </si>
  <si>
    <t>40</t>
  </si>
  <si>
    <t>19</t>
  </si>
  <si>
    <t>22</t>
  </si>
  <si>
    <t>3</t>
  </si>
  <si>
    <t>07</t>
  </si>
  <si>
    <t>30</t>
  </si>
  <si>
    <t>24</t>
  </si>
  <si>
    <t>32</t>
  </si>
  <si>
    <t>38</t>
  </si>
  <si>
    <t>35</t>
  </si>
  <si>
    <t>06</t>
  </si>
  <si>
    <t>37</t>
  </si>
  <si>
    <t>11</t>
  </si>
  <si>
    <t>12</t>
  </si>
  <si>
    <t>16</t>
  </si>
  <si>
    <t>03</t>
  </si>
  <si>
    <t>05</t>
  </si>
  <si>
    <t>31</t>
  </si>
  <si>
    <t>28</t>
  </si>
  <si>
    <t>13</t>
  </si>
  <si>
    <t>41</t>
  </si>
  <si>
    <t>04</t>
  </si>
  <si>
    <t>43</t>
  </si>
  <si>
    <t>21</t>
  </si>
  <si>
    <t>2022</t>
  </si>
  <si>
    <t>2023</t>
  </si>
  <si>
    <t>High heat capacity and radiation-resistant thermally conducting organic resins for impregnation of high field superconducting magnets</t>
  </si>
  <si>
    <t>Higher voltage technology for dc photoguns</t>
  </si>
  <si>
    <t>Development of the SuperKEKB Interaction Region Nb3Sn Quadrupole Magnet</t>
  </si>
  <si>
    <t>Incubation Platform for Intensity Frontier</t>
  </si>
  <si>
    <t>R&amp;D for SuperKEKB and the Next Generation High Luminosity Colliders</t>
  </si>
  <si>
    <t>Cleanroom robotic application research and development</t>
  </si>
  <si>
    <t>KOTO: Search for Rare Neutral-Kaon Decays at J-PARC</t>
  </si>
  <si>
    <t>Development of superconducting magnets and the quadrupole field vibration measurement system for SuperKEKB upgrade</t>
  </si>
  <si>
    <t>A Collaboration Framework To Advance High-Temperature Superconducting Magnets For Accelerator Facilities</t>
  </si>
  <si>
    <t>Highly Efficient and Cost-Effective High-Gradient Normal Conducting Accelerators</t>
  </si>
  <si>
    <t>Development of magnetic horns for high power beams over 1 MW</t>
  </si>
  <si>
    <t>High Q/high gradient development for high performance Nb SRF Cavities</t>
  </si>
  <si>
    <t>Advanced Positron Source Concepts</t>
  </si>
  <si>
    <t>Accelerator and Beamline Research and Technology Development for High-Power Neutrino Beams</t>
  </si>
  <si>
    <t>Proton Beam Dynamics for Facilities with High-Power Neutrino Beams</t>
  </si>
  <si>
    <t>Development of Ultra Fast-Time Low Mass Tracking Detectors</t>
  </si>
  <si>
    <t>Advanced readout of Silicon Drift Detector with gain</t>
  </si>
  <si>
    <t xml:space="preserve">Laser Manipulation of H- Beams for Facility with High-Power Neutrino Beams </t>
  </si>
  <si>
    <t>Simulating Lattice Gauge Theories using a Qudit Quantum Computer</t>
  </si>
  <si>
    <t xml:space="preserve">Optimizing high-redshift cosmology from Subaru, DESI, and CMB with medium-band imaging </t>
  </si>
  <si>
    <t>Extraction of Multi-differential Neutrino Cross-Section Measurements with Machine Learning</t>
  </si>
  <si>
    <t>Development of new Geant4 kernel and physics models for next-generation experiments</t>
  </si>
  <si>
    <t>Particle Data Group</t>
  </si>
  <si>
    <t>An Integrated Simulation Tool for Dark Current Radiation Effects and Positron Sources in Particle Accelerators</t>
  </si>
  <si>
    <t>Robust electron sources for future accelerator facilities</t>
  </si>
  <si>
    <t>Advanced Accelerator Technology</t>
  </si>
  <si>
    <t>Development of Detectors for High-granularity Dual-Readout Calorimetry</t>
  </si>
  <si>
    <t>Development of a High-Efficiency/Gradient Superconducting Cavity using MgB2</t>
  </si>
  <si>
    <t>Enabling New Machine Learning Techniques for the Data-Driven Physics Modeling and Analysis of Long Baseline Neutrino Oscillation</t>
  </si>
  <si>
    <t>Fabrication and Characterization of Advanced Ultra-Fine Nb3Sn Superconducting Wires and Novel Rutherford Cables</t>
  </si>
  <si>
    <t>Advanced Material Studies for High Intensity Proton Production Targets and Windows</t>
  </si>
  <si>
    <t>Overcoming quantum efficiency-lifetime limit of photocathodes for accelerator beam source by integration of atomically thin protecting layers</t>
  </si>
  <si>
    <t>菊池　章宏</t>
    <rPh sb="0" eb="2">
      <t>キクチ</t>
    </rPh>
    <rPh sb="3" eb="5">
      <t>アキヒロ</t>
    </rPh>
    <phoneticPr fontId="4"/>
  </si>
  <si>
    <t>山本　将博</t>
    <rPh sb="0" eb="2">
      <t>ヤマモト</t>
    </rPh>
    <rPh sb="3" eb="5">
      <t>マサヒロ</t>
    </rPh>
    <phoneticPr fontId="4"/>
  </si>
  <si>
    <t>有本　靖</t>
    <rPh sb="0" eb="2">
      <t>アリモト</t>
    </rPh>
    <rPh sb="3" eb="4">
      <t>ヤスシ</t>
    </rPh>
    <phoneticPr fontId="4"/>
  </si>
  <si>
    <t>金児　隆志</t>
  </si>
  <si>
    <t>飛山　真理</t>
    <rPh sb="0" eb="2">
      <t>トビヤマ</t>
    </rPh>
    <rPh sb="3" eb="5">
      <t>シンリ</t>
    </rPh>
    <phoneticPr fontId="4"/>
  </si>
  <si>
    <t>山本　康史</t>
    <rPh sb="0" eb="2">
      <t>ヤマモト</t>
    </rPh>
    <rPh sb="3" eb="4">
      <t>ヤスシ</t>
    </rPh>
    <rPh sb="4" eb="5">
      <t>フミ</t>
    </rPh>
    <phoneticPr fontId="4"/>
  </si>
  <si>
    <t>野村　正</t>
    <rPh sb="0" eb="2">
      <t>ノムラ</t>
    </rPh>
    <rPh sb="3" eb="4">
      <t>タダシ</t>
    </rPh>
    <phoneticPr fontId="4"/>
  </si>
  <si>
    <t>植木　竜一</t>
    <rPh sb="0" eb="2">
      <t>ウエキ</t>
    </rPh>
    <rPh sb="3" eb="5">
      <t>リュウイチ</t>
    </rPh>
    <phoneticPr fontId="4"/>
  </si>
  <si>
    <t>荻津　透</t>
    <rPh sb="0" eb="2">
      <t>オギツ</t>
    </rPh>
    <rPh sb="3" eb="4">
      <t>トウ</t>
    </rPh>
    <phoneticPr fontId="4"/>
  </si>
  <si>
    <t>阿部　哲郎</t>
    <rPh sb="0" eb="2">
      <t>アベ</t>
    </rPh>
    <rPh sb="3" eb="5">
      <t>テツロウ</t>
    </rPh>
    <phoneticPr fontId="4"/>
  </si>
  <si>
    <t>関口　哲郎</t>
    <rPh sb="0" eb="2">
      <t>セキグチ</t>
    </rPh>
    <rPh sb="3" eb="5">
      <t>テツロウ</t>
    </rPh>
    <phoneticPr fontId="4"/>
  </si>
  <si>
    <t>梅森　健成</t>
    <rPh sb="0" eb="2">
      <t>ウメモリ</t>
    </rPh>
    <rPh sb="3" eb="4">
      <t>ケン</t>
    </rPh>
    <rPh sb="4" eb="5">
      <t>セイ</t>
    </rPh>
    <phoneticPr fontId="4"/>
  </si>
  <si>
    <t>榎本　嘉範</t>
    <rPh sb="0" eb="2">
      <t>エノモト</t>
    </rPh>
    <phoneticPr fontId="4"/>
  </si>
  <si>
    <t>Megan Friend</t>
  </si>
  <si>
    <t>佐藤　健一郎</t>
    <rPh sb="0" eb="2">
      <t>サトウ</t>
    </rPh>
    <rPh sb="3" eb="6">
      <t>ケンイチロウ</t>
    </rPh>
    <phoneticPr fontId="4"/>
  </si>
  <si>
    <t>中村　浩二</t>
    <rPh sb="0" eb="2">
      <t>ナカムラ</t>
    </rPh>
    <rPh sb="3" eb="5">
      <t>コウジ</t>
    </rPh>
    <phoneticPr fontId="4"/>
  </si>
  <si>
    <t>島添　健次</t>
    <rPh sb="0" eb="2">
      <t>シマゾエ</t>
    </rPh>
    <rPh sb="3" eb="5">
      <t>ケンジ</t>
    </rPh>
    <phoneticPr fontId="4"/>
  </si>
  <si>
    <t>Pranab Kumar Saha</t>
  </si>
  <si>
    <t>寺師　弘二</t>
    <rPh sb="0" eb="2">
      <t>テラシ</t>
    </rPh>
    <rPh sb="3" eb="4">
      <t>ヒロ</t>
    </rPh>
    <rPh sb="4" eb="5">
      <t>ニ</t>
    </rPh>
    <phoneticPr fontId="4"/>
  </si>
  <si>
    <t>宮武　広直</t>
    <rPh sb="0" eb="2">
      <t>ミヤタケ</t>
    </rPh>
    <rPh sb="3" eb="4">
      <t>ヒロ</t>
    </rPh>
    <rPh sb="4" eb="5">
      <t>スナオ</t>
    </rPh>
    <phoneticPr fontId="4"/>
  </si>
  <si>
    <t>木河　達也</t>
    <rPh sb="0" eb="2">
      <t>キカワ</t>
    </rPh>
    <rPh sb="3" eb="5">
      <t>タツヤ</t>
    </rPh>
    <phoneticPr fontId="4"/>
  </si>
  <si>
    <t>佐々木　節</t>
    <rPh sb="0" eb="3">
      <t>ササキ</t>
    </rPh>
    <rPh sb="4" eb="5">
      <t>フシ</t>
    </rPh>
    <phoneticPr fontId="4"/>
  </si>
  <si>
    <t>田中　純一</t>
    <rPh sb="0" eb="2">
      <t>タナカ</t>
    </rPh>
    <rPh sb="3" eb="5">
      <t>ジュンイチ</t>
    </rPh>
    <phoneticPr fontId="4"/>
  </si>
  <si>
    <t>惠郷　博文</t>
  </si>
  <si>
    <t>郭 磊（GUO, Lei）</t>
  </si>
  <si>
    <t>阪井　寛志</t>
    <rPh sb="0" eb="2">
      <t>サカイ</t>
    </rPh>
    <rPh sb="3" eb="4">
      <t>ヒロシ</t>
    </rPh>
    <rPh sb="4" eb="5">
      <t>ココロザシ</t>
    </rPh>
    <phoneticPr fontId="2"/>
  </si>
  <si>
    <t>大谷　航</t>
    <rPh sb="0" eb="2">
      <t>オオタニ</t>
    </rPh>
    <rPh sb="3" eb="4">
      <t>ワタル</t>
    </rPh>
    <phoneticPr fontId="2"/>
  </si>
  <si>
    <t>de Perio, Patrick</t>
  </si>
  <si>
    <t>牧村　俊助</t>
    <rPh sb="0" eb="2">
      <t>マキムラ</t>
    </rPh>
    <rPh sb="3" eb="5">
      <t>シュンスケ</t>
    </rPh>
    <phoneticPr fontId="4"/>
  </si>
  <si>
    <t>物質・材料研究機構</t>
    <rPh sb="0" eb="2">
      <t>ブッシツ</t>
    </rPh>
    <rPh sb="3" eb="5">
      <t>ザイリョウ</t>
    </rPh>
    <rPh sb="5" eb="7">
      <t>ケンキュウ</t>
    </rPh>
    <rPh sb="7" eb="9">
      <t>キコウ</t>
    </rPh>
    <phoneticPr fontId="4"/>
  </si>
  <si>
    <t>東京大学</t>
    <rPh sb="0" eb="2">
      <t>トウキョウ</t>
    </rPh>
    <rPh sb="2" eb="4">
      <t>ダイガク</t>
    </rPh>
    <phoneticPr fontId="4"/>
  </si>
  <si>
    <t>日本原子力研究機構</t>
    <rPh sb="0" eb="2">
      <t>ニホン</t>
    </rPh>
    <rPh sb="2" eb="5">
      <t>ゲンシリョク</t>
    </rPh>
    <rPh sb="5" eb="7">
      <t>ケンキュウ</t>
    </rPh>
    <rPh sb="7" eb="9">
      <t>キコウ</t>
    </rPh>
    <phoneticPr fontId="4"/>
  </si>
  <si>
    <t>東京大学</t>
    <rPh sb="0" eb="4">
      <t>トウキョウダイガク</t>
    </rPh>
    <phoneticPr fontId="4"/>
  </si>
  <si>
    <t>名古屋大学</t>
    <rPh sb="0" eb="5">
      <t>ナゴヤダイガク</t>
    </rPh>
    <phoneticPr fontId="4"/>
  </si>
  <si>
    <t>京都大学</t>
    <rPh sb="0" eb="4">
      <t>キョウトダイガク</t>
    </rPh>
    <phoneticPr fontId="4"/>
  </si>
  <si>
    <t>名古屋大学</t>
    <rPh sb="0" eb="5">
      <t>ナゴヤダイガク</t>
    </rPh>
    <phoneticPr fontId="2"/>
  </si>
  <si>
    <t>東京大学</t>
    <rPh sb="0" eb="4">
      <t>トウキョウダイガク</t>
    </rPh>
    <phoneticPr fontId="2"/>
  </si>
  <si>
    <t>所属</t>
    <rPh sb="0" eb="2">
      <t>ショゾク</t>
    </rPh>
    <phoneticPr fontId="3"/>
  </si>
  <si>
    <t>粒子加速器における暗電流起源放射線の影響および陽電子源シミュレーション統合ツール</t>
  </si>
  <si>
    <t>将来の加速器施設のための堅牢な電子源</t>
  </si>
  <si>
    <t>最先端加速器の技術開発研究</t>
  </si>
  <si>
    <t>高精細・二重読み出しカロリメータ技術のための検出器の開発</t>
  </si>
  <si>
    <t>2ホウ化マグネシウムを用いた超伝導空洞の高効率・高加速勾配化の研究開発</t>
  </si>
  <si>
    <t>先進超極細Nb3Sn超伝導線材及び新奇ラザフォードケーブルの作製と評価</t>
  </si>
  <si>
    <t>大強度陽子ビーム生成標的・窓材料に関する先端的研究</t>
  </si>
  <si>
    <t>単原子層保護膜を用いた加速器用電子源フォトカソードの量子効率低下の克服</t>
  </si>
  <si>
    <t>高磁場超伝導磁石の含浸のための高熱容量及び耐放射線熱伝導性有機樹脂</t>
  </si>
  <si>
    <t>直流型光陰極電子銃の小型・高電圧化技術の研究開発</t>
  </si>
  <si>
    <t>SuperKEKBビーム衝突点用Nb3Sn超伝導4極電磁石の開発</t>
  </si>
  <si>
    <t>強度フロンティア実験のための理論基盤</t>
    <rPh sb="14" eb="16">
      <t>リロン</t>
    </rPh>
    <rPh sb="16" eb="18">
      <t>キバン</t>
    </rPh>
    <phoneticPr fontId="14"/>
  </si>
  <si>
    <t>SuperKEKBと高ルミノシティコライダーのための開発研究</t>
  </si>
  <si>
    <t>超伝導加速器建設のためのクリーンルーム作業におけるロボット技術開発</t>
  </si>
  <si>
    <t>J-PARC での中性K 中間子稀崩壊実験</t>
  </si>
  <si>
    <t>SuperKEKBアップグレード用超電導電磁石、4極磁場振動測定装置の研究開発</t>
  </si>
  <si>
    <t>高温超伝導磁石の加速器応用における新しい展開のための研究協力</t>
  </si>
  <si>
    <t>高効率且つ費用対効果の高い常伝導高電界加速技術の開発</t>
  </si>
  <si>
    <t>メガワット級大強度ビームのための電磁ホーン開発</t>
  </si>
  <si>
    <t>高Q値・高加速勾配を目指した高性能ニオブ製超伝導加速空洞の開発</t>
  </si>
  <si>
    <t>先端陽電子源の開発</t>
  </si>
  <si>
    <t>大強度ニュートリノビームのための加速器とビームラインの研究・技術開発</t>
  </si>
  <si>
    <t>大強度ニュートリノビームを実現する陽子ビーム動力学の解明</t>
  </si>
  <si>
    <t>高時間分解能と低物質量を実現する飛跡検出器の開発</t>
  </si>
  <si>
    <t>増幅機構付シリコンドリフト検出器の高度読出技術の開発</t>
  </si>
  <si>
    <t>Qudit量子コンピュータを用いた格子ゲージ理論のシミュレーション</t>
  </si>
  <si>
    <t>中間帯域フィルター撮像観測を用いたすばる望遠鏡、DESI、CMB実験による高赤方偏移宇宙論の最適化</t>
  </si>
  <si>
    <t>機械学習を用いたニュートリノ反応の多重微分断面積測定</t>
  </si>
  <si>
    <t>素粒子データ情報</t>
  </si>
  <si>
    <t>・</t>
    <phoneticPr fontId="3"/>
  </si>
  <si>
    <t>KEK 共通基盤研究施設 超電導低温工学センター</t>
    <rPh sb="4" eb="6">
      <t>キョウツウ</t>
    </rPh>
    <rPh sb="6" eb="8">
      <t>キバン</t>
    </rPh>
    <rPh sb="8" eb="10">
      <t>ケンキュウ</t>
    </rPh>
    <rPh sb="10" eb="12">
      <t>シセツ</t>
    </rPh>
    <rPh sb="13" eb="16">
      <t>チョウデンドウ</t>
    </rPh>
    <rPh sb="16" eb="18">
      <t>テイオン</t>
    </rPh>
    <rPh sb="18" eb="20">
      <t>コウガク</t>
    </rPh>
    <phoneticPr fontId="4"/>
  </si>
  <si>
    <t>KEK 加速器研究施設</t>
  </si>
  <si>
    <t>KEK 素粒子原子核研究所</t>
  </si>
  <si>
    <t>KEK 共通基盤研究施設 計算科学センター</t>
    <rPh sb="4" eb="6">
      <t>キョウツウ</t>
    </rPh>
    <rPh sb="6" eb="8">
      <t>キバン</t>
    </rPh>
    <rPh sb="8" eb="12">
      <t>ケンキュウシセツ</t>
    </rPh>
    <rPh sb="13" eb="15">
      <t>ケイサン</t>
    </rPh>
    <rPh sb="15" eb="17">
      <t>カガク</t>
    </rPh>
    <phoneticPr fontId="4"/>
  </si>
  <si>
    <t>課題番号</t>
    <rPh sb="0" eb="4">
      <t>カダイバンゴウ</t>
    </rPh>
    <phoneticPr fontId="3"/>
  </si>
  <si>
    <t>（選択してください）</t>
    <rPh sb="1" eb="3">
      <t>センタク</t>
    </rPh>
    <phoneticPr fontId="3"/>
  </si>
  <si>
    <t>（以下に記載してください）</t>
    <rPh sb="1" eb="3">
      <t>イカ</t>
    </rPh>
    <rPh sb="4" eb="6">
      <t>キサイ</t>
    </rPh>
    <phoneticPr fontId="3"/>
  </si>
  <si>
    <t>課題番号を選択すると自動で表示されます</t>
    <rPh sb="0" eb="4">
      <t>カダイバンゴウ</t>
    </rPh>
    <rPh sb="5" eb="7">
      <t>センタク</t>
    </rPh>
    <rPh sb="10" eb="12">
      <t>ジドウ</t>
    </rPh>
    <rPh sb="13" eb="15">
      <t>ヒョウジ</t>
    </rPh>
    <phoneticPr fontId="3"/>
  </si>
  <si>
    <t>教授</t>
    <rPh sb="0" eb="2">
      <t>キョウジュ</t>
    </rPh>
    <phoneticPr fontId="3"/>
  </si>
  <si>
    <t>John Smith</t>
    <phoneticPr fontId="3"/>
  </si>
  <si>
    <t>SLAC・Scientist</t>
    <phoneticPr fontId="3"/>
  </si>
  <si>
    <t>029-864-5132</t>
    <phoneticPr fontId="3"/>
  </si>
  <si>
    <t>koryu1@mail.kek.jp</t>
    <phoneticPr fontId="3"/>
  </si>
  <si>
    <t>SLAC</t>
  </si>
  <si>
    <t>ANL</t>
  </si>
  <si>
    <t>その他</t>
  </si>
  <si>
    <t>○○ University</t>
    <phoneticPr fontId="3"/>
  </si>
  <si>
    <t>KEK</t>
  </si>
  <si>
    <t>○○大学</t>
    <rPh sb="2" eb="4">
      <t>ダイガク</t>
    </rPh>
    <phoneticPr fontId="3"/>
  </si>
  <si>
    <t>○○　○○</t>
  </si>
  <si>
    <t>○○大学大学院理学研究科</t>
    <rPh sb="2" eb="4">
      <t>ダイガク</t>
    </rPh>
    <rPh sb="4" eb="7">
      <t>ダイガクイン</t>
    </rPh>
    <rPh sb="7" eb="9">
      <t>リガク</t>
    </rPh>
    <rPh sb="9" eb="11">
      <t>ケンキュウ</t>
    </rPh>
    <rPh sb="11" eb="12">
      <t>カ</t>
    </rPh>
    <phoneticPr fontId="25"/>
  </si>
  <si>
    <t>教授</t>
    <rPh sb="0" eb="2">
      <t>キョウジュ</t>
    </rPh>
    <phoneticPr fontId="25"/>
  </si>
  <si>
    <t>准教授</t>
    <rPh sb="0" eb="1">
      <t>ジュン</t>
    </rPh>
    <rPh sb="1" eb="3">
      <t>キョウジュ</t>
    </rPh>
    <phoneticPr fontId="25"/>
  </si>
  <si>
    <t>理化学研究所</t>
    <rPh sb="0" eb="3">
      <t>リカガク</t>
    </rPh>
    <rPh sb="3" eb="6">
      <t>ケンキュウジョ</t>
    </rPh>
    <phoneticPr fontId="25"/>
  </si>
  <si>
    <t>助教</t>
    <rPh sb="0" eb="1">
      <t>ジョ</t>
    </rPh>
    <rPh sb="1" eb="2">
      <t>キョウ</t>
    </rPh>
    <phoneticPr fontId="25"/>
  </si>
  <si>
    <t>△△大学大学院理学研究科</t>
    <rPh sb="2" eb="4">
      <t>ダイガク</t>
    </rPh>
    <rPh sb="4" eb="7">
      <t>ダイガクイン</t>
    </rPh>
    <rPh sb="7" eb="9">
      <t>リガク</t>
    </rPh>
    <rPh sb="9" eb="11">
      <t>ケンキュウ</t>
    </rPh>
    <rPh sb="11" eb="12">
      <t>カ</t>
    </rPh>
    <phoneticPr fontId="25"/>
  </si>
  <si>
    <t>研究員</t>
    <rPh sb="0" eb="3">
      <t>ケンキュウイン</t>
    </rPh>
    <phoneticPr fontId="25"/>
  </si>
  <si>
    <t>博士　4年</t>
    <rPh sb="0" eb="2">
      <t>ハカセ</t>
    </rPh>
    <rPh sb="4" eb="5">
      <t>ネン</t>
    </rPh>
    <phoneticPr fontId="25"/>
  </si>
  <si>
    <t>修士　2年</t>
    <rPh sb="0" eb="2">
      <t>シュウシ</t>
    </rPh>
    <rPh sb="4" eb="5">
      <t>ネン</t>
    </rPh>
    <phoneticPr fontId="25"/>
  </si>
  <si>
    <t>○○○, ○○○</t>
  </si>
  <si>
    <t>Physics Dept. BNL</t>
  </si>
  <si>
    <t>Professor</t>
  </si>
  <si>
    <t>Physicist</t>
  </si>
  <si>
    <t>Physics Dept. ANL</t>
  </si>
  <si>
    <t>Engineer</t>
  </si>
  <si>
    <t>Physics Dept. TJNAF</t>
  </si>
  <si>
    <t>Physics Dept. Univ. of ○○○</t>
  </si>
  <si>
    <t>Graduate Student</t>
  </si>
  <si>
    <t>データ解析</t>
    <rPh sb="3" eb="5">
      <t>カイセキ</t>
    </rPh>
    <phoneticPr fontId="25"/>
  </si>
  <si>
    <t>ワークステーション</t>
  </si>
  <si>
    <t>******</t>
  </si>
  <si>
    <t>データテープ</t>
  </si>
  <si>
    <t>計算機保守</t>
    <rPh sb="0" eb="3">
      <t>ケイサンキ</t>
    </rPh>
    <rPh sb="3" eb="5">
      <t>ホシュ</t>
    </rPh>
    <phoneticPr fontId="25"/>
  </si>
  <si>
    <t>ハードディスク</t>
  </si>
  <si>
    <t>実験経費</t>
    <rPh sb="0" eb="2">
      <t>ジッケン</t>
    </rPh>
    <rPh sb="2" eb="4">
      <t>ケイヒ</t>
    </rPh>
    <phoneticPr fontId="25"/>
  </si>
  <si>
    <t>○○読出し装置</t>
    <rPh sb="2" eb="4">
      <t>ヨミダ</t>
    </rPh>
    <rPh sb="5" eb="7">
      <t>ソウチ</t>
    </rPh>
    <phoneticPr fontId="25"/>
  </si>
  <si>
    <t>液体ヘリウム</t>
    <rPh sb="0" eb="2">
      <t>エキタイ</t>
    </rPh>
    <phoneticPr fontId="25"/>
  </si>
  <si>
    <t>実験装置運転補助</t>
    <rPh sb="0" eb="4">
      <t>ジッケンソウチ</t>
    </rPh>
    <rPh sb="4" eb="8">
      <t>ウンテンホジョ</t>
    </rPh>
    <phoneticPr fontId="25"/>
  </si>
  <si>
    <t>0.2人/月</t>
    <rPh sb="3" eb="4">
      <t>ニン</t>
    </rPh>
    <rPh sb="5" eb="6">
      <t>ツキ</t>
    </rPh>
    <phoneticPr fontId="25"/>
  </si>
  <si>
    <t>その他</t>
    <rPh sb="2" eb="3">
      <t>タ</t>
    </rPh>
    <phoneticPr fontId="25"/>
  </si>
  <si>
    <t>車借り上げ費</t>
    <rPh sb="0" eb="1">
      <t>クルマ</t>
    </rPh>
    <rPh sb="1" eb="2">
      <t>カ</t>
    </rPh>
    <rPh sb="3" eb="4">
      <t>ア</t>
    </rPh>
    <rPh sb="5" eb="6">
      <t>ヒ</t>
    </rPh>
    <phoneticPr fontId="25"/>
  </si>
  <si>
    <t>単　位</t>
    <rPh sb="0" eb="1">
      <t>タン</t>
    </rPh>
    <rPh sb="2" eb="3">
      <t>クライ</t>
    </rPh>
    <phoneticPr fontId="4"/>
  </si>
  <si>
    <t>台</t>
    <rPh sb="0" eb="1">
      <t>ダイ</t>
    </rPh>
    <phoneticPr fontId="3"/>
  </si>
  <si>
    <t>本</t>
    <rPh sb="0" eb="1">
      <t>ホン</t>
    </rPh>
    <phoneticPr fontId="3"/>
  </si>
  <si>
    <t>式</t>
    <rPh sb="0" eb="1">
      <t>シキ</t>
    </rPh>
    <phoneticPr fontId="3"/>
  </si>
  <si>
    <t>L</t>
    <phoneticPr fontId="3"/>
  </si>
  <si>
    <t>ヵ月</t>
    <rPh sb="1" eb="2">
      <t>ゲツ</t>
    </rPh>
    <phoneticPr fontId="3"/>
  </si>
  <si>
    <t>台/月</t>
    <rPh sb="0" eb="1">
      <t>ダイ</t>
    </rPh>
    <rPh sb="2" eb="3">
      <t>ツキ</t>
    </rPh>
    <phoneticPr fontId="3"/>
  </si>
  <si>
    <t>広大</t>
    <rPh sb="0" eb="2">
      <t>ヒロダイ</t>
    </rPh>
    <phoneticPr fontId="25"/>
  </si>
  <si>
    <t>R6.9</t>
  </si>
  <si>
    <t>R6.10</t>
  </si>
  <si>
    <t>備品</t>
    <rPh sb="0" eb="2">
      <t>ビヒン</t>
    </rPh>
    <phoneticPr fontId="25"/>
  </si>
  <si>
    <t>東大</t>
    <rPh sb="0" eb="2">
      <t>トウダイ</t>
    </rPh>
    <phoneticPr fontId="25"/>
  </si>
  <si>
    <t>R6.6</t>
  </si>
  <si>
    <t>R6.11</t>
  </si>
  <si>
    <t>消耗品</t>
    <rPh sb="0" eb="3">
      <t>ショウモ</t>
    </rPh>
    <phoneticPr fontId="25"/>
  </si>
  <si>
    <t>筑波大</t>
    <rPh sb="0" eb="2">
      <t>ツクバ</t>
    </rPh>
    <rPh sb="2" eb="3">
      <t>ダイ</t>
    </rPh>
    <phoneticPr fontId="25"/>
  </si>
  <si>
    <t>R6.12</t>
  </si>
  <si>
    <t>役務</t>
    <rPh sb="0" eb="2">
      <t>エキム</t>
    </rPh>
    <phoneticPr fontId="25"/>
  </si>
  <si>
    <t>R7.1</t>
  </si>
  <si>
    <t>BNL</t>
  </si>
  <si>
    <t>消耗品</t>
    <rPh sb="0" eb="2">
      <t>ショウモウ</t>
    </rPh>
    <rPh sb="2" eb="3">
      <t>ヒン</t>
    </rPh>
    <phoneticPr fontId="25"/>
  </si>
  <si>
    <t>R6.10-R7.2</t>
  </si>
  <si>
    <t>役務</t>
    <rPh sb="0" eb="2">
      <t>ヤクム</t>
    </rPh>
    <phoneticPr fontId="25"/>
  </si>
  <si>
    <t>R6.5</t>
  </si>
  <si>
    <t>R6.5-R7.3</t>
  </si>
  <si>
    <t>現金立替</t>
    <rPh sb="0" eb="3">
      <t>ゲンキンタ</t>
    </rPh>
    <rPh sb="3" eb="4">
      <t>カ</t>
    </rPh>
    <phoneticPr fontId="25"/>
  </si>
  <si>
    <t>〇〇大学大学院理学系研究科</t>
    <rPh sb="2" eb="4">
      <t>ダイガク</t>
    </rPh>
    <rPh sb="4" eb="7">
      <t>ダイガクイン</t>
    </rPh>
    <rPh sb="7" eb="10">
      <t>リガクケイ</t>
    </rPh>
    <rPh sb="10" eb="13">
      <t>ケンキュウカ</t>
    </rPh>
    <phoneticPr fontId="25"/>
  </si>
  <si>
    <t>※複数の監督職員が必要な際には記載ください。</t>
    <rPh sb="1" eb="3">
      <t>フクスウ</t>
    </rPh>
    <rPh sb="4" eb="6">
      <t>カントク</t>
    </rPh>
    <rPh sb="6" eb="8">
      <t>ショクイン</t>
    </rPh>
    <rPh sb="9" eb="11">
      <t>ヒツヨウ</t>
    </rPh>
    <rPh sb="12" eb="13">
      <t>サイ</t>
    </rPh>
    <rPh sb="15" eb="17">
      <t>キサイ</t>
    </rPh>
    <phoneticPr fontId="18"/>
  </si>
  <si>
    <t>准教授</t>
    <rPh sb="0" eb="3">
      <t>ジュンキョウジュ</t>
    </rPh>
    <phoneticPr fontId="25"/>
  </si>
  <si>
    <t>〇〇大学院理学系研究科</t>
    <rPh sb="2" eb="5">
      <t>ダイガクイン</t>
    </rPh>
    <rPh sb="5" eb="8">
      <t>リガクケイ</t>
    </rPh>
    <rPh sb="8" eb="11">
      <t>ケンキュウカ</t>
    </rPh>
    <phoneticPr fontId="25"/>
  </si>
  <si>
    <t>※複数の検査職員が必要な際には記載ください。</t>
    <rPh sb="1" eb="3">
      <t>フクスウ</t>
    </rPh>
    <rPh sb="4" eb="6">
      <t>ケンサ</t>
    </rPh>
    <rPh sb="6" eb="8">
      <t>ショクイン</t>
    </rPh>
    <rPh sb="9" eb="11">
      <t>ヒツヨウ</t>
    </rPh>
    <rPh sb="12" eb="13">
      <t>サイ</t>
    </rPh>
    <rPh sb="15" eb="17">
      <t>キサイ</t>
    </rPh>
    <phoneticPr fontId="18"/>
  </si>
  <si>
    <t>※複数の使用責任者が必要な際には記載ください。</t>
    <rPh sb="1" eb="3">
      <t>フクスウ</t>
    </rPh>
    <rPh sb="4" eb="6">
      <t>シヨウ</t>
    </rPh>
    <rPh sb="6" eb="9">
      <t>セキニンシャ</t>
    </rPh>
    <rPh sb="10" eb="12">
      <t>ヒツヨウ</t>
    </rPh>
    <rPh sb="13" eb="14">
      <t>サイ</t>
    </rPh>
    <rPh sb="16" eb="18">
      <t>キサイ</t>
    </rPh>
    <phoneticPr fontId="18"/>
  </si>
  <si>
    <t>研究科長</t>
    <rPh sb="0" eb="2">
      <t>ケンキュウ</t>
    </rPh>
    <rPh sb="2" eb="3">
      <t>カ</t>
    </rPh>
    <rPh sb="3" eb="4">
      <t>チョウ</t>
    </rPh>
    <phoneticPr fontId="25"/>
  </si>
  <si>
    <t>※監督職員、検査職員及び使用責任者別に複数の所属長等の際には記載ください。</t>
    <rPh sb="1" eb="3">
      <t>カントク</t>
    </rPh>
    <rPh sb="3" eb="5">
      <t>ショクイン</t>
    </rPh>
    <rPh sb="6" eb="8">
      <t>ケンサ</t>
    </rPh>
    <rPh sb="8" eb="10">
      <t>ショクイン</t>
    </rPh>
    <rPh sb="10" eb="11">
      <t>オヨ</t>
    </rPh>
    <rPh sb="12" eb="14">
      <t>シヨウ</t>
    </rPh>
    <rPh sb="14" eb="17">
      <t>セキニンシャ</t>
    </rPh>
    <rPh sb="17" eb="18">
      <t>ベツ</t>
    </rPh>
    <rPh sb="19" eb="21">
      <t>フクスウ</t>
    </rPh>
    <rPh sb="22" eb="25">
      <t>ショゾクチョウ</t>
    </rPh>
    <rPh sb="25" eb="26">
      <t>トウ</t>
    </rPh>
    <rPh sb="27" eb="28">
      <t>サイ</t>
    </rPh>
    <rPh sb="30" eb="32">
      <t>キサイ</t>
    </rPh>
    <phoneticPr fontId="18"/>
  </si>
  <si>
    <t>　〒123-4567
　東京都○○○○○1-2-3</t>
    <rPh sb="12" eb="15">
      <t>トウキョウト</t>
    </rPh>
    <phoneticPr fontId="25"/>
  </si>
  <si>
    <t>〇〇大学大学院理学系研究科・理学部人事係
担当者：○○　○○</t>
    <rPh sb="2" eb="4">
      <t>ダイガク</t>
    </rPh>
    <rPh sb="4" eb="7">
      <t>ダイガクイン</t>
    </rPh>
    <rPh sb="7" eb="10">
      <t>リガクケイ</t>
    </rPh>
    <rPh sb="10" eb="13">
      <t>ケンキュウカ</t>
    </rPh>
    <rPh sb="14" eb="17">
      <t>リガクブ</t>
    </rPh>
    <rPh sb="17" eb="19">
      <t>ジンジ</t>
    </rPh>
    <rPh sb="19" eb="20">
      <t>カカリ</t>
    </rPh>
    <rPh sb="21" eb="24">
      <t>タントウシャ</t>
    </rPh>
    <phoneticPr fontId="25"/>
  </si>
  <si>
    <t>03-1234-1234
abcd@efgh.ac.jp</t>
  </si>
  <si>
    <t>博士　3</t>
    <rPh sb="0" eb="2">
      <t>ハカセ</t>
    </rPh>
    <phoneticPr fontId="25"/>
  </si>
  <si>
    <t>滞在費のみ</t>
    <rPh sb="0" eb="3">
      <t>タイザイヒ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</si>
</sst>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0\)"/>
    <numFmt numFmtId="178" formatCode="[$-F800]dddd\,\ mmmm\ dd\,\ yyyy"/>
    <numFmt numFmtId="179" formatCode="#,##0.0;[Red]\-#,##0.0"/>
  </numFmts>
  <fonts count="28"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6"/>
      <name val="ＭＳ Ｐゴシック"/>
      <family val="3"/>
      <charset val="128"/>
    </font>
    <font>
      <sz val="14"/>
      <color theme="1"/>
      <name val="游ゴシック"/>
      <family val="2"/>
      <charset val="128"/>
      <scheme val="minor"/>
    </font>
    <font>
      <sz val="11"/>
      <name val="游ゴシック"/>
      <family val="3"/>
      <charset val="128"/>
      <scheme val="minor"/>
    </font>
    <font>
      <sz val="10"/>
      <color theme="1"/>
      <name val="游ゴシック"/>
      <family val="2"/>
      <charset val="128"/>
      <scheme val="minor"/>
    </font>
    <font>
      <sz val="10"/>
      <color theme="0"/>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ＭＳ Ｐゴシック"/>
      <family val="3"/>
      <charset val="128"/>
    </font>
    <font>
      <sz val="11"/>
      <color rgb="FFFF0000"/>
      <name val="游ゴシック"/>
      <family val="3"/>
      <charset val="128"/>
      <scheme val="minor"/>
    </font>
    <font>
      <sz val="11"/>
      <color rgb="FFFF0000"/>
      <name val="ＭＳ Ｐゴシック"/>
      <family val="3"/>
      <charset val="128"/>
    </font>
    <font>
      <sz val="10.5"/>
      <color theme="1"/>
      <name val="ＭＳ 明朝"/>
      <family val="1"/>
      <charset val="128"/>
    </font>
    <font>
      <sz val="16"/>
      <color theme="1"/>
      <name val="游ゴシック"/>
      <family val="3"/>
      <charset val="128"/>
      <scheme val="minor"/>
    </font>
    <font>
      <sz val="11"/>
      <color theme="1"/>
      <name val="游ゴシック"/>
      <family val="3"/>
      <charset val="128"/>
      <scheme val="minor"/>
    </font>
    <font>
      <sz val="10.5"/>
      <name val="游ゴシック"/>
      <family val="3"/>
      <charset val="128"/>
      <scheme val="minor"/>
    </font>
    <font>
      <b/>
      <sz val="10.5"/>
      <name val="游ゴシック"/>
      <family val="3"/>
      <charset val="128"/>
      <scheme val="minor"/>
    </font>
    <font>
      <b/>
      <sz val="14"/>
      <name val="游ゴシック"/>
      <family val="3"/>
      <charset val="128"/>
      <scheme val="minor"/>
    </font>
    <font>
      <sz val="9"/>
      <name val="游ゴシック"/>
      <family val="3"/>
      <charset val="128"/>
      <scheme val="minor"/>
    </font>
    <font>
      <sz val="14"/>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u/>
      <sz val="11"/>
      <color theme="10"/>
      <name val="游ゴシック"/>
      <family val="2"/>
      <charset val="128"/>
      <scheme val="minor"/>
    </font>
    <font>
      <sz val="9"/>
      <color rgb="FFFF0000"/>
      <name val="游ゴシック"/>
      <family val="3"/>
      <charset val="128"/>
      <scheme val="minor"/>
    </font>
    <font>
      <u/>
      <sz val="11"/>
      <color rgb="FFFF0000"/>
      <name val="游ゴシック"/>
      <family val="3"/>
      <charset val="128"/>
      <scheme val="minor"/>
    </font>
    <font>
      <sz val="10.5"/>
      <color rgb="FFFF0000"/>
      <name val="游ゴシック"/>
      <family val="3"/>
      <charset val="128"/>
      <scheme val="minor"/>
    </font>
  </fonts>
  <fills count="3">
    <fill>
      <patternFill patternType="none"/>
    </fill>
    <fill>
      <patternFill patternType="gray125"/>
    </fill>
    <fill>
      <patternFill patternType="solid">
        <fgColor theme="0"/>
        <bgColor indexed="64"/>
      </patternFill>
    </fill>
  </fills>
  <borders count="6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medium">
        <color auto="1"/>
      </right>
      <top style="medium">
        <color auto="1"/>
      </top>
      <bottom style="thin">
        <color auto="1"/>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auto="1"/>
      </left>
      <right style="medium">
        <color auto="1"/>
      </right>
      <top/>
      <bottom style="thin">
        <color auto="1"/>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auto="1"/>
      </left>
      <right/>
      <top style="thin">
        <color indexed="64"/>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auto="1"/>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0" fontId="24" fillId="0" borderId="0" applyNumberFormat="0" applyFill="0" applyBorder="0" applyAlignment="0" applyProtection="0">
      <alignment vertical="center"/>
    </xf>
  </cellStyleXfs>
  <cellXfs count="246">
    <xf numFmtId="0" fontId="0" fillId="0" borderId="0" xfId="0">
      <alignment vertical="center"/>
    </xf>
    <xf numFmtId="0" fontId="5" fillId="0" borderId="0" xfId="0" applyFont="1">
      <alignment vertical="center"/>
    </xf>
    <xf numFmtId="0" fontId="0" fillId="0" borderId="0" xfId="0" applyAlignment="1">
      <alignment horizontal="left" vertical="center" wrapText="1"/>
    </xf>
    <xf numFmtId="0" fontId="11" fillId="0" borderId="32" xfId="2" applyBorder="1" applyAlignment="1">
      <alignment horizontal="center" vertical="center"/>
    </xf>
    <xf numFmtId="0" fontId="11" fillId="0" borderId="33" xfId="2" applyBorder="1" applyAlignment="1">
      <alignment horizontal="center" vertical="center"/>
    </xf>
    <xf numFmtId="0" fontId="11" fillId="0" borderId="34" xfId="2" applyBorder="1" applyAlignment="1">
      <alignment horizontal="center" vertical="center"/>
    </xf>
    <xf numFmtId="0" fontId="11" fillId="0" borderId="35" xfId="2" applyBorder="1" applyAlignment="1">
      <alignment horizontal="center" vertical="center"/>
    </xf>
    <xf numFmtId="0" fontId="0" fillId="0" borderId="0" xfId="0" applyAlignment="1">
      <alignment horizontal="center" vertical="center"/>
    </xf>
    <xf numFmtId="0" fontId="11" fillId="0" borderId="37" xfId="2" applyBorder="1" applyAlignment="1">
      <alignment vertical="center"/>
    </xf>
    <xf numFmtId="0" fontId="0" fillId="0" borderId="41" xfId="0" applyBorder="1">
      <alignment vertical="center"/>
    </xf>
    <xf numFmtId="0" fontId="0" fillId="0" borderId="8" xfId="0" applyBorder="1">
      <alignment vertical="center"/>
    </xf>
    <xf numFmtId="0" fontId="12" fillId="0" borderId="42" xfId="0" applyFont="1" applyBorder="1">
      <alignment vertical="center"/>
    </xf>
    <xf numFmtId="0" fontId="12" fillId="0" borderId="10" xfId="0" applyFont="1" applyBorder="1">
      <alignment vertical="center"/>
    </xf>
    <xf numFmtId="0" fontId="12" fillId="0" borderId="9" xfId="0" applyFont="1" applyBorder="1">
      <alignment vertical="center"/>
    </xf>
    <xf numFmtId="0" fontId="0" fillId="0" borderId="43"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11" fillId="0" borderId="44" xfId="2" applyBorder="1" applyAlignment="1">
      <alignment horizontal="center" vertical="center"/>
    </xf>
    <xf numFmtId="0" fontId="11" fillId="0" borderId="45" xfId="2" applyBorder="1" applyAlignment="1">
      <alignment horizontal="center" vertical="center"/>
    </xf>
    <xf numFmtId="0" fontId="11" fillId="0" borderId="46" xfId="2" applyBorder="1" applyAlignment="1">
      <alignment vertical="center"/>
    </xf>
    <xf numFmtId="0" fontId="0" fillId="0" borderId="48" xfId="0" applyBorder="1">
      <alignment vertical="center"/>
    </xf>
    <xf numFmtId="0" fontId="0" fillId="0" borderId="44" xfId="0" applyBorder="1">
      <alignment vertical="center"/>
    </xf>
    <xf numFmtId="0" fontId="0" fillId="0" borderId="45" xfId="0" applyBorder="1">
      <alignment vertical="center"/>
    </xf>
    <xf numFmtId="0" fontId="13" fillId="0" borderId="39" xfId="2" applyFont="1" applyBorder="1" applyAlignment="1">
      <alignment vertical="center"/>
    </xf>
    <xf numFmtId="0" fontId="13" fillId="0" borderId="49" xfId="2" applyFont="1" applyBorder="1" applyAlignment="1">
      <alignment vertical="center"/>
    </xf>
    <xf numFmtId="0" fontId="0" fillId="0" borderId="10" xfId="0" applyBorder="1">
      <alignment vertical="center"/>
    </xf>
    <xf numFmtId="0" fontId="0" fillId="0" borderId="11" xfId="0" applyBorder="1">
      <alignment vertical="center"/>
    </xf>
    <xf numFmtId="0" fontId="11" fillId="0" borderId="34" xfId="2" applyBorder="1" applyAlignment="1">
      <alignment horizontal="center" vertical="center" wrapText="1"/>
    </xf>
    <xf numFmtId="0" fontId="11" fillId="0" borderId="51" xfId="2" applyBorder="1" applyAlignment="1">
      <alignment horizontal="center" vertical="center" wrapText="1"/>
    </xf>
    <xf numFmtId="0" fontId="16" fillId="0" borderId="0" xfId="0" applyFont="1">
      <alignment vertical="center"/>
    </xf>
    <xf numFmtId="0" fontId="16" fillId="0" borderId="39" xfId="0" applyFont="1" applyBorder="1" applyAlignment="1">
      <alignment vertical="center" wrapText="1"/>
    </xf>
    <xf numFmtId="0" fontId="16" fillId="0" borderId="0" xfId="0" applyFont="1" applyAlignment="1">
      <alignment horizontal="center" vertical="center"/>
    </xf>
    <xf numFmtId="0" fontId="15" fillId="0" borderId="0" xfId="0" applyFont="1" applyAlignment="1">
      <alignment horizontal="center" vertical="center"/>
    </xf>
    <xf numFmtId="14" fontId="16" fillId="0" borderId="0" xfId="0" applyNumberFormat="1" applyFont="1">
      <alignment vertical="center"/>
    </xf>
    <xf numFmtId="178" fontId="16" fillId="0" borderId="0" xfId="0" applyNumberFormat="1" applyFont="1" applyAlignment="1">
      <alignment horizontal="centerContinuous" vertical="center"/>
    </xf>
    <xf numFmtId="0" fontId="17" fillId="0" borderId="0" xfId="0" applyFont="1" applyAlignment="1">
      <alignment shrinkToFit="1"/>
    </xf>
    <xf numFmtId="0" fontId="6" fillId="0" borderId="0" xfId="0" applyFont="1" applyAlignment="1">
      <alignment horizontal="left"/>
    </xf>
    <xf numFmtId="0" fontId="18" fillId="0" borderId="8" xfId="0" applyFont="1" applyBorder="1" applyAlignment="1">
      <alignment horizontal="center" shrinkToFit="1"/>
    </xf>
    <xf numFmtId="0" fontId="18" fillId="0" borderId="9" xfId="0" applyFont="1" applyBorder="1" applyAlignment="1">
      <alignment horizontal="center" shrinkToFit="1"/>
    </xf>
    <xf numFmtId="0" fontId="18" fillId="0" borderId="10" xfId="0" applyFont="1" applyBorder="1" applyAlignment="1">
      <alignment horizontal="center" shrinkToFit="1"/>
    </xf>
    <xf numFmtId="0" fontId="18" fillId="0" borderId="11" xfId="0" applyFont="1" applyBorder="1" applyAlignment="1">
      <alignment horizontal="center" shrinkToFit="1"/>
    </xf>
    <xf numFmtId="0" fontId="17" fillId="0" borderId="0" xfId="0" applyFont="1" applyAlignment="1">
      <alignment horizontal="center" shrinkToFit="1"/>
    </xf>
    <xf numFmtId="0" fontId="17" fillId="0" borderId="12" xfId="0" applyFont="1" applyBorder="1" applyAlignment="1">
      <alignment horizontal="right" shrinkToFit="1"/>
    </xf>
    <xf numFmtId="0" fontId="17" fillId="0" borderId="16" xfId="0" applyFont="1" applyBorder="1" applyAlignment="1">
      <alignment horizontal="right" shrinkToFit="1"/>
    </xf>
    <xf numFmtId="0" fontId="17" fillId="0" borderId="17" xfId="0" applyFont="1" applyBorder="1" applyAlignment="1">
      <alignment horizontal="left" shrinkToFit="1"/>
    </xf>
    <xf numFmtId="0" fontId="17" fillId="0" borderId="18" xfId="0" applyFont="1" applyBorder="1" applyAlignment="1">
      <alignment horizontal="left" shrinkToFit="1"/>
    </xf>
    <xf numFmtId="0" fontId="17" fillId="0" borderId="19" xfId="0" applyFont="1" applyBorder="1" applyAlignment="1">
      <alignment horizontal="left" shrinkToFit="1"/>
    </xf>
    <xf numFmtId="0" fontId="17" fillId="0" borderId="20" xfId="0" applyFont="1" applyBorder="1" applyAlignment="1">
      <alignment horizontal="right" shrinkToFit="1"/>
    </xf>
    <xf numFmtId="0" fontId="17" fillId="0" borderId="21" xfId="0" applyFont="1" applyBorder="1" applyAlignment="1">
      <alignment horizontal="left" shrinkToFit="1"/>
    </xf>
    <xf numFmtId="0" fontId="17" fillId="0" borderId="22" xfId="0" applyFont="1" applyBorder="1" applyAlignment="1">
      <alignment horizontal="left" shrinkToFit="1"/>
    </xf>
    <xf numFmtId="0" fontId="17" fillId="0" borderId="23" xfId="0" applyFont="1" applyBorder="1" applyAlignment="1">
      <alignment horizontal="left" shrinkToFit="1"/>
    </xf>
    <xf numFmtId="0" fontId="17" fillId="0" borderId="27" xfId="0" applyFont="1" applyBorder="1" applyAlignment="1">
      <alignment horizontal="right" shrinkToFit="1"/>
    </xf>
    <xf numFmtId="0" fontId="17" fillId="0" borderId="28" xfId="0" applyFont="1" applyBorder="1" applyAlignment="1">
      <alignment horizontal="left" shrinkToFit="1"/>
    </xf>
    <xf numFmtId="0" fontId="17" fillId="0" borderId="29" xfId="0" applyFont="1" applyBorder="1" applyAlignment="1">
      <alignment horizontal="left" shrinkToFit="1"/>
    </xf>
    <xf numFmtId="0" fontId="17" fillId="0" borderId="30" xfId="0" applyFont="1" applyBorder="1" applyAlignment="1">
      <alignment horizontal="left" shrinkToFit="1"/>
    </xf>
    <xf numFmtId="0" fontId="6" fillId="0" borderId="0" xfId="2" applyFont="1" applyAlignment="1">
      <alignment vertical="center"/>
    </xf>
    <xf numFmtId="0" fontId="6" fillId="0" borderId="1" xfId="2" applyFont="1" applyBorder="1" applyAlignment="1">
      <alignment horizontal="left" vertical="center"/>
    </xf>
    <xf numFmtId="58" fontId="6" fillId="0" borderId="0" xfId="2" applyNumberFormat="1" applyFont="1" applyAlignment="1">
      <alignment horizontal="right" vertical="center"/>
    </xf>
    <xf numFmtId="0" fontId="6" fillId="0" borderId="0" xfId="2" applyFont="1" applyAlignment="1">
      <alignment horizontal="right" vertical="center"/>
    </xf>
    <xf numFmtId="0" fontId="6" fillId="0" borderId="10" xfId="2" applyFont="1" applyBorder="1" applyAlignment="1">
      <alignment horizontal="center" vertical="center"/>
    </xf>
    <xf numFmtId="0" fontId="6" fillId="0" borderId="55" xfId="2" applyFont="1" applyBorder="1" applyAlignment="1">
      <alignment horizontal="center" vertical="center"/>
    </xf>
    <xf numFmtId="0" fontId="6" fillId="0" borderId="39" xfId="2" applyFont="1" applyBorder="1" applyAlignment="1">
      <alignment horizontal="center" vertical="center"/>
    </xf>
    <xf numFmtId="0" fontId="20" fillId="0" borderId="39" xfId="2" applyFont="1" applyBorder="1" applyAlignment="1">
      <alignment horizontal="center" vertical="center"/>
    </xf>
    <xf numFmtId="0" fontId="6" fillId="0" borderId="10" xfId="2" applyFont="1" applyBorder="1" applyAlignment="1">
      <alignment horizontal="center" vertical="center" shrinkToFit="1"/>
    </xf>
    <xf numFmtId="0" fontId="6" fillId="0" borderId="10" xfId="2" applyFont="1" applyBorder="1" applyAlignment="1">
      <alignment vertical="center" shrinkToFit="1"/>
    </xf>
    <xf numFmtId="3" fontId="6" fillId="0" borderId="10" xfId="2" applyNumberFormat="1" applyFont="1" applyBorder="1" applyAlignment="1">
      <alignment vertical="center" shrinkToFit="1"/>
    </xf>
    <xf numFmtId="0" fontId="6" fillId="0" borderId="55" xfId="2" applyFont="1" applyBorder="1" applyAlignment="1">
      <alignment vertical="center" shrinkToFit="1"/>
    </xf>
    <xf numFmtId="0" fontId="6" fillId="0" borderId="42" xfId="2" applyFont="1" applyBorder="1" applyAlignment="1">
      <alignment vertical="center" shrinkToFit="1"/>
    </xf>
    <xf numFmtId="0" fontId="16" fillId="0" borderId="55" xfId="0" applyFont="1" applyBorder="1" applyAlignment="1">
      <alignment vertical="center" wrapText="1"/>
    </xf>
    <xf numFmtId="0" fontId="16" fillId="0" borderId="39" xfId="0" applyFont="1" applyBorder="1" applyAlignment="1">
      <alignment horizontal="left" vertical="center" wrapText="1" indent="1"/>
    </xf>
    <xf numFmtId="0" fontId="16" fillId="0" borderId="14" xfId="0" applyFont="1" applyBorder="1" applyAlignment="1">
      <alignment vertical="center" wrapText="1"/>
    </xf>
    <xf numFmtId="0" fontId="16" fillId="0" borderId="10" xfId="0" applyFont="1" applyBorder="1" applyAlignment="1">
      <alignment vertical="center" wrapText="1"/>
    </xf>
    <xf numFmtId="0" fontId="16" fillId="0" borderId="2" xfId="0" applyFont="1" applyBorder="1" applyAlignment="1">
      <alignment vertical="center" wrapText="1"/>
    </xf>
    <xf numFmtId="0" fontId="16" fillId="0" borderId="42" xfId="0" applyFont="1" applyBorder="1" applyAlignment="1">
      <alignment vertical="center" wrapText="1"/>
    </xf>
    <xf numFmtId="38" fontId="16" fillId="0" borderId="10" xfId="1" applyFont="1" applyBorder="1" applyAlignment="1">
      <alignment horizontal="left" vertical="center" wrapText="1" indent="1"/>
    </xf>
    <xf numFmtId="38" fontId="16" fillId="0" borderId="9" xfId="1" applyFont="1" applyBorder="1" applyAlignment="1">
      <alignment vertical="center" wrapText="1"/>
    </xf>
    <xf numFmtId="0" fontId="6" fillId="0" borderId="2" xfId="2" applyFont="1" applyBorder="1" applyAlignment="1">
      <alignment vertical="center" shrinkToFit="1"/>
    </xf>
    <xf numFmtId="0" fontId="6" fillId="0" borderId="57" xfId="2" applyFont="1" applyBorder="1" applyAlignment="1">
      <alignment vertical="center" shrinkToFit="1"/>
    </xf>
    <xf numFmtId="0" fontId="6" fillId="0" borderId="58" xfId="2" applyFont="1" applyBorder="1" applyAlignment="1">
      <alignment vertical="center" shrinkToFit="1"/>
    </xf>
    <xf numFmtId="3" fontId="6" fillId="0" borderId="59" xfId="2" applyNumberFormat="1" applyFont="1" applyBorder="1" applyAlignment="1">
      <alignment vertical="center" shrinkToFit="1"/>
    </xf>
    <xf numFmtId="0" fontId="6" fillId="0" borderId="56" xfId="2" applyFont="1" applyBorder="1" applyAlignment="1">
      <alignment vertical="center" shrinkToFit="1"/>
    </xf>
    <xf numFmtId="0" fontId="6" fillId="0" borderId="9" xfId="2" applyFont="1" applyBorder="1" applyAlignment="1">
      <alignment vertical="center" shrinkToFit="1"/>
    </xf>
    <xf numFmtId="38" fontId="6" fillId="0" borderId="10" xfId="1" applyFont="1" applyBorder="1" applyAlignment="1">
      <alignment vertical="center" shrinkToFit="1"/>
    </xf>
    <xf numFmtId="38" fontId="6" fillId="0" borderId="10" xfId="1" applyFont="1" applyBorder="1" applyAlignment="1">
      <alignment horizontal="right" vertical="center" shrinkToFit="1"/>
    </xf>
    <xf numFmtId="38" fontId="6" fillId="0" borderId="55" xfId="1" applyFont="1" applyBorder="1" applyAlignment="1">
      <alignment horizontal="right" vertical="center" shrinkToFit="1"/>
    </xf>
    <xf numFmtId="0" fontId="16" fillId="0" borderId="0" xfId="0" applyFont="1" applyAlignment="1">
      <alignment horizontal="right" vertical="center"/>
    </xf>
    <xf numFmtId="0" fontId="6" fillId="0" borderId="10" xfId="0" applyFont="1" applyBorder="1" applyAlignment="1">
      <alignment horizontal="center" vertical="center"/>
    </xf>
    <xf numFmtId="0" fontId="6" fillId="0" borderId="10" xfId="0" applyFont="1" applyBorder="1" applyAlignment="1"/>
    <xf numFmtId="176" fontId="6" fillId="0" borderId="55" xfId="0" applyNumberFormat="1" applyFont="1" applyBorder="1" applyAlignment="1"/>
    <xf numFmtId="0" fontId="16" fillId="0" borderId="10" xfId="0" applyFont="1" applyBorder="1" applyAlignment="1">
      <alignment shrinkToFit="1"/>
    </xf>
    <xf numFmtId="0" fontId="16" fillId="0" borderId="10" xfId="0" applyFont="1" applyBorder="1" applyAlignment="1">
      <alignment vertical="center" shrinkToFit="1"/>
    </xf>
    <xf numFmtId="57" fontId="16" fillId="0" borderId="9" xfId="0" applyNumberFormat="1" applyFont="1" applyBorder="1" applyAlignment="1">
      <alignment vertical="center" shrinkToFit="1"/>
    </xf>
    <xf numFmtId="177" fontId="16" fillId="0" borderId="10" xfId="0" applyNumberFormat="1" applyFont="1" applyBorder="1" applyAlignment="1">
      <alignment vertical="center" shrinkToFit="1"/>
    </xf>
    <xf numFmtId="0" fontId="6" fillId="0" borderId="10" xfId="0" applyFont="1" applyBorder="1" applyAlignment="1">
      <alignment vertical="center" shrinkToFit="1"/>
    </xf>
    <xf numFmtId="176" fontId="6" fillId="0" borderId="10" xfId="0" applyNumberFormat="1" applyFont="1" applyBorder="1" applyAlignment="1">
      <alignment vertical="center" shrinkToFit="1"/>
    </xf>
    <xf numFmtId="0" fontId="6" fillId="0" borderId="10" xfId="0" applyFont="1" applyBorder="1" applyAlignment="1">
      <alignment shrinkToFit="1"/>
    </xf>
    <xf numFmtId="177" fontId="6" fillId="0" borderId="10" xfId="0" applyNumberFormat="1" applyFont="1" applyBorder="1" applyAlignment="1">
      <alignment vertical="center" shrinkToFit="1"/>
    </xf>
    <xf numFmtId="0" fontId="17" fillId="0" borderId="10" xfId="0" applyFont="1" applyBorder="1" applyAlignment="1">
      <alignment horizontal="left" shrinkToFit="1"/>
    </xf>
    <xf numFmtId="0" fontId="6" fillId="0" borderId="9" xfId="0" applyFont="1" applyBorder="1" applyAlignment="1">
      <alignment vertical="center" shrinkToFit="1"/>
    </xf>
    <xf numFmtId="57" fontId="6" fillId="0" borderId="9" xfId="0" applyNumberFormat="1" applyFont="1" applyBorder="1" applyAlignment="1">
      <alignment vertical="center" shrinkToFit="1"/>
    </xf>
    <xf numFmtId="0" fontId="6" fillId="0" borderId="59" xfId="0" applyFont="1" applyBorder="1" applyAlignment="1"/>
    <xf numFmtId="0" fontId="20" fillId="0" borderId="0" xfId="0" applyFont="1">
      <alignment vertical="center"/>
    </xf>
    <xf numFmtId="0" fontId="22" fillId="0" borderId="0" xfId="0" applyFont="1">
      <alignment vertical="center"/>
    </xf>
    <xf numFmtId="0" fontId="19" fillId="0" borderId="0" xfId="0" applyFont="1" applyAlignment="1">
      <alignment horizontal="center" vertical="center"/>
    </xf>
    <xf numFmtId="0" fontId="20" fillId="0" borderId="0" xfId="0" applyFont="1" applyAlignment="1">
      <alignment vertical="center" shrinkToFit="1"/>
    </xf>
    <xf numFmtId="0" fontId="22" fillId="0" borderId="0" xfId="0" applyFont="1" applyAlignment="1">
      <alignment vertical="center" shrinkToFit="1"/>
    </xf>
    <xf numFmtId="0" fontId="16" fillId="0" borderId="60" xfId="0" applyFont="1" applyBorder="1" applyAlignment="1">
      <alignment vertical="center" wrapText="1"/>
    </xf>
    <xf numFmtId="0" fontId="16" fillId="0" borderId="40" xfId="0" applyFont="1" applyBorder="1" applyAlignment="1">
      <alignment vertical="center" wrapText="1"/>
    </xf>
    <xf numFmtId="0" fontId="16" fillId="0" borderId="1" xfId="0" applyFont="1" applyBorder="1" applyAlignment="1">
      <alignment horizontal="left" vertical="center" wrapText="1"/>
    </xf>
    <xf numFmtId="0" fontId="16" fillId="0" borderId="61" xfId="0" applyFont="1" applyBorder="1" applyAlignment="1">
      <alignment horizontal="right" vertical="center" wrapText="1"/>
    </xf>
    <xf numFmtId="0" fontId="16" fillId="0" borderId="1" xfId="0" applyFont="1" applyBorder="1" applyAlignment="1">
      <alignment horizontal="left" vertical="center"/>
    </xf>
    <xf numFmtId="0" fontId="16" fillId="0" borderId="3" xfId="0" applyFont="1" applyBorder="1" applyAlignment="1">
      <alignment horizontal="left" vertical="center" shrinkToFit="1"/>
    </xf>
    <xf numFmtId="0" fontId="16" fillId="0" borderId="61" xfId="0" applyFont="1" applyBorder="1" applyAlignment="1">
      <alignment horizontal="left" vertical="center" shrinkToFit="1"/>
    </xf>
    <xf numFmtId="0" fontId="16" fillId="0" borderId="38" xfId="0" applyFont="1" applyBorder="1" applyAlignment="1">
      <alignment horizontal="right" vertical="center"/>
    </xf>
    <xf numFmtId="0" fontId="16" fillId="0" borderId="60" xfId="0" applyFont="1" applyBorder="1" applyAlignment="1">
      <alignment horizontal="justify" vertical="center" wrapText="1"/>
    </xf>
    <xf numFmtId="0" fontId="16" fillId="0" borderId="3" xfId="0" applyFont="1" applyBorder="1" applyAlignment="1">
      <alignment horizontal="left" vertical="center"/>
    </xf>
    <xf numFmtId="0" fontId="22" fillId="0" borderId="3" xfId="0" applyFont="1" applyBorder="1" applyAlignment="1">
      <alignment horizontal="left" vertical="center" wrapText="1"/>
    </xf>
    <xf numFmtId="0" fontId="16" fillId="0" borderId="3" xfId="0" applyFont="1" applyBorder="1" applyAlignment="1">
      <alignment horizontal="justify" vertical="center" wrapText="1"/>
    </xf>
    <xf numFmtId="0" fontId="16" fillId="0" borderId="40" xfId="0" applyFont="1" applyBorder="1" applyAlignment="1">
      <alignment horizontal="justify" vertical="center" wrapText="1"/>
    </xf>
    <xf numFmtId="0" fontId="16" fillId="0" borderId="10" xfId="0" applyFont="1" applyBorder="1">
      <alignment vertical="center"/>
    </xf>
    <xf numFmtId="0" fontId="16" fillId="0" borderId="1" xfId="0" applyFont="1" applyBorder="1" applyAlignment="1">
      <alignment horizontal="center" vertical="center" wrapText="1"/>
    </xf>
    <xf numFmtId="0" fontId="6" fillId="0" borderId="0" xfId="0" applyFont="1" applyAlignment="1"/>
    <xf numFmtId="0" fontId="6" fillId="0" borderId="0" xfId="2" applyFont="1" applyAlignment="1">
      <alignment horizontal="left" vertical="center"/>
    </xf>
    <xf numFmtId="0" fontId="23" fillId="0" borderId="0" xfId="0" applyFont="1" applyAlignment="1">
      <alignment horizontal="right" vertical="center"/>
    </xf>
    <xf numFmtId="0" fontId="23" fillId="0" borderId="0" xfId="0" applyFont="1" applyAlignment="1">
      <alignment horizontal="left" vertical="center"/>
    </xf>
    <xf numFmtId="0" fontId="9" fillId="0" borderId="0" xfId="0" applyFont="1" applyAlignment="1">
      <alignment horizontal="left" vertical="center"/>
    </xf>
    <xf numFmtId="0" fontId="12" fillId="0" borderId="3" xfId="0" applyFont="1" applyBorder="1" applyAlignment="1">
      <alignment horizontal="left" vertical="center" shrinkToFit="1"/>
    </xf>
    <xf numFmtId="0" fontId="25" fillId="0" borderId="1" xfId="0" applyFont="1" applyBorder="1" applyAlignment="1">
      <alignment horizontal="left" vertical="center"/>
    </xf>
    <xf numFmtId="0" fontId="12" fillId="0" borderId="9" xfId="0" applyFont="1" applyBorder="1" applyAlignment="1">
      <alignment vertical="center" wrapText="1"/>
    </xf>
    <xf numFmtId="0" fontId="12" fillId="0" borderId="2" xfId="0" applyFont="1" applyBorder="1" applyAlignment="1">
      <alignment vertical="center" wrapText="1"/>
    </xf>
    <xf numFmtId="0" fontId="27" fillId="0" borderId="13" xfId="0" applyFont="1" applyBorder="1" applyAlignment="1">
      <alignment horizontal="left" shrinkToFit="1"/>
    </xf>
    <xf numFmtId="0" fontId="27" fillId="0" borderId="14" xfId="0" applyFont="1" applyBorder="1" applyAlignment="1">
      <alignment horizontal="left" shrinkToFit="1"/>
    </xf>
    <xf numFmtId="0" fontId="27" fillId="0" borderId="15" xfId="0" applyFont="1" applyBorder="1" applyAlignment="1">
      <alignment horizontal="left" shrinkToFit="1"/>
    </xf>
    <xf numFmtId="0" fontId="27" fillId="0" borderId="17" xfId="0" applyFont="1" applyBorder="1" applyAlignment="1">
      <alignment horizontal="left" shrinkToFit="1"/>
    </xf>
    <xf numFmtId="0" fontId="27" fillId="0" borderId="18" xfId="0" applyFont="1" applyBorder="1" applyAlignment="1">
      <alignment horizontal="left" shrinkToFit="1"/>
    </xf>
    <xf numFmtId="0" fontId="27" fillId="0" borderId="19" xfId="0" applyFont="1" applyBorder="1" applyAlignment="1">
      <alignment horizontal="left" shrinkToFit="1"/>
    </xf>
    <xf numFmtId="0" fontId="27" fillId="0" borderId="18" xfId="0" applyFont="1" applyBorder="1" applyAlignment="1">
      <alignment horizontal="left" wrapText="1" shrinkToFit="1"/>
    </xf>
    <xf numFmtId="0" fontId="27" fillId="0" borderId="0" xfId="0" applyFont="1" applyAlignment="1">
      <alignment shrinkToFit="1"/>
    </xf>
    <xf numFmtId="0" fontId="12" fillId="0" borderId="10" xfId="2" applyFont="1" applyBorder="1" applyAlignment="1">
      <alignment horizontal="center" vertical="center" shrinkToFit="1"/>
    </xf>
    <xf numFmtId="0" fontId="12" fillId="0" borderId="10" xfId="2" applyFont="1" applyBorder="1" applyAlignment="1">
      <alignment horizontal="left" vertical="center" shrinkToFit="1"/>
    </xf>
    <xf numFmtId="38" fontId="12" fillId="0" borderId="10" xfId="1" applyFont="1" applyBorder="1" applyAlignment="1">
      <alignment horizontal="right" vertical="center" shrinkToFit="1"/>
    </xf>
    <xf numFmtId="0" fontId="12" fillId="0" borderId="10" xfId="2" applyFont="1" applyBorder="1" applyAlignment="1">
      <alignment vertical="center" shrinkToFit="1"/>
    </xf>
    <xf numFmtId="0" fontId="12" fillId="0" borderId="10" xfId="2" applyFont="1" applyBorder="1" applyAlignment="1">
      <alignment horizontal="right" vertical="center" shrinkToFit="1"/>
    </xf>
    <xf numFmtId="179" fontId="12" fillId="0" borderId="10" xfId="1" applyNumberFormat="1" applyFont="1" applyBorder="1" applyAlignment="1">
      <alignment horizontal="right" vertical="center" shrinkToFit="1"/>
    </xf>
    <xf numFmtId="0" fontId="12" fillId="0" borderId="0" xfId="2" applyFont="1" applyAlignment="1">
      <alignment vertical="center"/>
    </xf>
    <xf numFmtId="0" fontId="13" fillId="0" borderId="38" xfId="2" applyFont="1" applyBorder="1" applyAlignment="1">
      <alignment vertical="center"/>
    </xf>
    <xf numFmtId="0" fontId="13" fillId="0" borderId="40" xfId="2" applyFont="1" applyBorder="1" applyAlignment="1">
      <alignment vertical="center" wrapText="1"/>
    </xf>
    <xf numFmtId="0" fontId="13" fillId="2" borderId="47" xfId="2" applyFont="1" applyFill="1" applyBorder="1" applyAlignment="1">
      <alignment vertical="center"/>
    </xf>
    <xf numFmtId="0" fontId="13" fillId="2" borderId="39" xfId="2" applyFont="1" applyFill="1" applyBorder="1" applyAlignment="1">
      <alignment vertical="center" wrapText="1"/>
    </xf>
    <xf numFmtId="0" fontId="12" fillId="2" borderId="10" xfId="0" applyFont="1" applyFill="1" applyBorder="1">
      <alignment vertical="center"/>
    </xf>
    <xf numFmtId="0" fontId="13" fillId="2" borderId="49" xfId="2" applyFont="1" applyFill="1" applyBorder="1" applyAlignment="1">
      <alignment vertical="center" wrapText="1"/>
    </xf>
    <xf numFmtId="0" fontId="2" fillId="0" borderId="10" xfId="0" applyFont="1" applyBorder="1">
      <alignment vertical="center"/>
    </xf>
    <xf numFmtId="0" fontId="2" fillId="0" borderId="9" xfId="0" applyFont="1" applyBorder="1">
      <alignment vertical="center"/>
    </xf>
    <xf numFmtId="0" fontId="13" fillId="0" borderId="39" xfId="2" applyFont="1" applyBorder="1" applyAlignment="1">
      <alignment vertical="center" wrapText="1"/>
    </xf>
    <xf numFmtId="0" fontId="13" fillId="0" borderId="54" xfId="2" applyFont="1" applyBorder="1" applyAlignment="1">
      <alignment vertical="center" wrapText="1"/>
    </xf>
    <xf numFmtId="0" fontId="13" fillId="0" borderId="51" xfId="2" applyFont="1" applyBorder="1" applyAlignment="1">
      <alignment vertical="center" wrapText="1"/>
    </xf>
    <xf numFmtId="0" fontId="12" fillId="0" borderId="10" xfId="0" applyFont="1" applyBorder="1" applyAlignment="1"/>
    <xf numFmtId="57" fontId="12" fillId="0" borderId="9" xfId="0" applyNumberFormat="1" applyFont="1" applyBorder="1" applyAlignment="1"/>
    <xf numFmtId="176" fontId="12" fillId="0" borderId="10" xfId="0" applyNumberFormat="1" applyFont="1" applyBorder="1" applyAlignment="1"/>
    <xf numFmtId="0" fontId="12" fillId="0" borderId="10" xfId="0" applyFont="1" applyBorder="1" applyAlignment="1">
      <alignment shrinkToFit="1"/>
    </xf>
    <xf numFmtId="0" fontId="12" fillId="0" borderId="10" xfId="0" applyFont="1" applyBorder="1" applyAlignment="1">
      <alignment vertical="center" shrinkToFit="1"/>
    </xf>
    <xf numFmtId="57" fontId="12" fillId="0" borderId="9" xfId="0" applyNumberFormat="1" applyFont="1" applyBorder="1" applyAlignment="1">
      <alignment vertical="center" shrinkToFit="1"/>
    </xf>
    <xf numFmtId="177" fontId="12" fillId="0" borderId="10" xfId="0" applyNumberFormat="1" applyFont="1" applyBorder="1" applyAlignment="1">
      <alignment vertical="center" shrinkToFit="1"/>
    </xf>
    <xf numFmtId="38" fontId="12" fillId="0" borderId="10" xfId="1" applyFont="1" applyBorder="1" applyAlignment="1">
      <alignment vertical="center" shrinkToFit="1"/>
    </xf>
    <xf numFmtId="38" fontId="12" fillId="0" borderId="10" xfId="1" applyFont="1" applyFill="1" applyBorder="1" applyAlignment="1"/>
    <xf numFmtId="38" fontId="6" fillId="0" borderId="55" xfId="1" applyFont="1" applyFill="1" applyBorder="1" applyAlignment="1"/>
    <xf numFmtId="38" fontId="12" fillId="0" borderId="39" xfId="1" applyFont="1" applyBorder="1" applyAlignment="1">
      <alignment vertical="center" shrinkToFit="1"/>
    </xf>
    <xf numFmtId="38" fontId="16" fillId="0" borderId="39" xfId="1" applyFont="1" applyBorder="1" applyAlignment="1">
      <alignment vertical="center" shrinkToFit="1"/>
    </xf>
    <xf numFmtId="38" fontId="6" fillId="0" borderId="59" xfId="1" applyFont="1" applyFill="1" applyBorder="1" applyAlignment="1"/>
    <xf numFmtId="0" fontId="16" fillId="0" borderId="39" xfId="0" applyFont="1" applyBorder="1" applyAlignment="1">
      <alignment horizontal="justify" vertical="center" wrapText="1"/>
    </xf>
    <xf numFmtId="0" fontId="16" fillId="0" borderId="10" xfId="0" applyFont="1" applyBorder="1" applyAlignment="1">
      <alignment horizontal="justify" vertical="center" wrapText="1"/>
    </xf>
    <xf numFmtId="0" fontId="16" fillId="0" borderId="10" xfId="0" applyFont="1" applyBorder="1" applyAlignment="1">
      <alignment horizontal="left" vertical="center" wrapText="1"/>
    </xf>
    <xf numFmtId="0" fontId="16" fillId="0" borderId="55" xfId="0" applyFont="1" applyBorder="1" applyAlignment="1">
      <alignment horizontal="left" vertical="center" wrapText="1"/>
    </xf>
    <xf numFmtId="0" fontId="16" fillId="0" borderId="60" xfId="0" applyFont="1" applyBorder="1" applyAlignment="1">
      <alignment horizontal="left" vertical="center" wrapText="1"/>
    </xf>
    <xf numFmtId="0" fontId="16" fillId="0" borderId="3" xfId="0" applyFont="1" applyBorder="1" applyAlignment="1">
      <alignment horizontal="left" vertical="center" wrapText="1"/>
    </xf>
    <xf numFmtId="0" fontId="16" fillId="0" borderId="61" xfId="0" applyFont="1" applyBorder="1" applyAlignment="1">
      <alignment horizontal="left" vertical="center" wrapText="1"/>
    </xf>
    <xf numFmtId="0" fontId="16" fillId="0" borderId="9" xfId="0" applyFont="1" applyBorder="1" applyAlignment="1">
      <alignment horizontal="left" vertical="center" wrapText="1"/>
    </xf>
    <xf numFmtId="0" fontId="16" fillId="0" borderId="2" xfId="0" applyFont="1" applyBorder="1" applyAlignment="1">
      <alignment horizontal="left" vertical="center" wrapText="1"/>
    </xf>
    <xf numFmtId="0" fontId="16" fillId="0" borderId="42" xfId="0" applyFont="1" applyBorder="1" applyAlignment="1">
      <alignment horizontal="left" vertical="center" wrapText="1"/>
    </xf>
    <xf numFmtId="0" fontId="12" fillId="0" borderId="55" xfId="0" applyFont="1" applyBorder="1" applyAlignment="1">
      <alignment horizontal="left" vertical="center" wrapText="1"/>
    </xf>
    <xf numFmtId="0" fontId="12" fillId="0" borderId="39" xfId="0" applyFont="1" applyBorder="1" applyAlignment="1">
      <alignment horizontal="left" vertical="center" wrapText="1"/>
    </xf>
    <xf numFmtId="0" fontId="16" fillId="0" borderId="55" xfId="0" applyFont="1" applyBorder="1" applyAlignment="1">
      <alignment horizontal="justify" vertical="center" wrapText="1"/>
    </xf>
    <xf numFmtId="0" fontId="16" fillId="0" borderId="14" xfId="0" applyFont="1" applyBorder="1" applyAlignment="1">
      <alignment horizontal="left" vertical="center" shrinkToFit="1"/>
    </xf>
    <xf numFmtId="0" fontId="21" fillId="0" borderId="0" xfId="0" applyFont="1" applyAlignment="1">
      <alignment horizontal="center" vertical="center"/>
    </xf>
    <xf numFmtId="0" fontId="12" fillId="0" borderId="3" xfId="0" applyFont="1" applyBorder="1" applyAlignment="1">
      <alignment horizontal="left" vertical="center" wrapText="1"/>
    </xf>
    <xf numFmtId="0" fontId="12" fillId="0" borderId="61" xfId="0" applyFont="1" applyBorder="1" applyAlignment="1">
      <alignment horizontal="left" vertical="center" wrapText="1"/>
    </xf>
    <xf numFmtId="0" fontId="26" fillId="0" borderId="1" xfId="4"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38" xfId="0" applyFont="1" applyBorder="1" applyAlignment="1">
      <alignment horizontal="left" vertical="center" wrapText="1"/>
    </xf>
    <xf numFmtId="0" fontId="16" fillId="0" borderId="40" xfId="0" applyFont="1" applyBorder="1" applyAlignment="1">
      <alignment horizontal="left" vertical="center" wrapText="1"/>
    </xf>
    <xf numFmtId="0" fontId="16" fillId="0" borderId="1" xfId="0" applyFont="1" applyBorder="1" applyAlignment="1">
      <alignment horizontal="left" vertical="center" wrapText="1"/>
    </xf>
    <xf numFmtId="0" fontId="6" fillId="0" borderId="9" xfId="0" applyFont="1" applyBorder="1" applyAlignment="1">
      <alignment horizontal="left" vertical="center"/>
    </xf>
    <xf numFmtId="0" fontId="6" fillId="0" borderId="2" xfId="0" applyFont="1" applyBorder="1" applyAlignment="1">
      <alignment horizontal="left" vertical="center"/>
    </xf>
    <xf numFmtId="0" fontId="6" fillId="0" borderId="42" xfId="0" applyFont="1" applyBorder="1" applyAlignment="1">
      <alignment horizontal="left" vertical="center"/>
    </xf>
    <xf numFmtId="0" fontId="16" fillId="0" borderId="40" xfId="0" applyFont="1" applyBorder="1" applyAlignment="1">
      <alignment horizontal="left" vertical="center" shrinkToFit="1"/>
    </xf>
    <xf numFmtId="0" fontId="16" fillId="0" borderId="1" xfId="0" applyFont="1" applyBorder="1" applyAlignment="1">
      <alignment horizontal="left" vertical="center" shrinkToFit="1"/>
    </xf>
    <xf numFmtId="0" fontId="16" fillId="0" borderId="38" xfId="0" applyFont="1" applyBorder="1" applyAlignment="1">
      <alignment horizontal="left" vertical="center" shrinkToFit="1"/>
    </xf>
    <xf numFmtId="0" fontId="25" fillId="0" borderId="4" xfId="0" applyFont="1" applyBorder="1" applyAlignment="1">
      <alignment horizontal="left" shrinkToFit="1"/>
    </xf>
    <xf numFmtId="0" fontId="18" fillId="0" borderId="5" xfId="0" applyFont="1" applyBorder="1" applyAlignment="1">
      <alignment horizontal="center" shrinkToFit="1"/>
    </xf>
    <xf numFmtId="0" fontId="18" fillId="0" borderId="6" xfId="0" applyFont="1" applyBorder="1" applyAlignment="1">
      <alignment horizontal="center" shrinkToFit="1"/>
    </xf>
    <xf numFmtId="0" fontId="18" fillId="0" borderId="7" xfId="0" applyFont="1" applyBorder="1" applyAlignment="1">
      <alignment horizontal="center" shrinkToFit="1"/>
    </xf>
    <xf numFmtId="0" fontId="18" fillId="0" borderId="24" xfId="0" applyFont="1" applyBorder="1" applyAlignment="1">
      <alignment horizontal="center" shrinkToFit="1"/>
    </xf>
    <xf numFmtId="0" fontId="18" fillId="0" borderId="25" xfId="0" applyFont="1" applyBorder="1" applyAlignment="1">
      <alignment horizontal="center" shrinkToFit="1"/>
    </xf>
    <xf numFmtId="0" fontId="18" fillId="0" borderId="26" xfId="0" applyFont="1" applyBorder="1" applyAlignment="1">
      <alignment horizontal="center" shrinkToFit="1"/>
    </xf>
    <xf numFmtId="0" fontId="19" fillId="0" borderId="0" xfId="0" applyFont="1" applyAlignment="1">
      <alignment horizontal="center"/>
    </xf>
    <xf numFmtId="0" fontId="6" fillId="0" borderId="0" xfId="0" applyFont="1" applyAlignment="1">
      <alignment horizontal="left" shrinkToFit="1"/>
    </xf>
    <xf numFmtId="0" fontId="6" fillId="0" borderId="0" xfId="0" applyFont="1" applyAlignment="1">
      <alignment horizontal="left"/>
    </xf>
    <xf numFmtId="0" fontId="25" fillId="0" borderId="0" xfId="0" applyFont="1" applyAlignment="1">
      <alignment horizontal="left" shrinkToFit="1"/>
    </xf>
    <xf numFmtId="0" fontId="6" fillId="0" borderId="10" xfId="2" applyFont="1" applyBorder="1" applyAlignment="1">
      <alignment horizontal="center" vertical="center"/>
    </xf>
    <xf numFmtId="0" fontId="6" fillId="0" borderId="9" xfId="2" applyFont="1" applyBorder="1" applyAlignment="1">
      <alignment horizontal="center" vertical="center"/>
    </xf>
    <xf numFmtId="0" fontId="6" fillId="0" borderId="2" xfId="2" applyFont="1" applyBorder="1" applyAlignment="1">
      <alignment horizontal="center" vertical="center"/>
    </xf>
    <xf numFmtId="0" fontId="19" fillId="0" borderId="0" xfId="2" applyFont="1" applyAlignment="1">
      <alignment horizontal="center" vertical="center"/>
    </xf>
    <xf numFmtId="0" fontId="6" fillId="0" borderId="0" xfId="2" applyFont="1" applyAlignment="1">
      <alignment horizontal="left" vertical="center"/>
    </xf>
    <xf numFmtId="0" fontId="6" fillId="0" borderId="0" xfId="2" applyFont="1" applyAlignment="1">
      <alignment vertical="center" shrinkToFit="1"/>
    </xf>
    <xf numFmtId="0" fontId="6" fillId="0" borderId="0" xfId="2" applyFont="1" applyAlignment="1">
      <alignment horizontal="left" vertical="center" shrinkToFit="1"/>
    </xf>
    <xf numFmtId="0" fontId="6" fillId="0" borderId="56" xfId="2" applyFont="1" applyBorder="1" applyAlignment="1">
      <alignment horizontal="center" vertical="center"/>
    </xf>
    <xf numFmtId="0" fontId="6" fillId="0" borderId="57" xfId="2"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1" xfId="0" applyBorder="1" applyAlignment="1">
      <alignment horizontal="center" vertical="center" wrapText="1"/>
    </xf>
    <xf numFmtId="0" fontId="0" fillId="0" borderId="3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11" fillId="0" borderId="44" xfId="2" applyBorder="1" applyAlignment="1">
      <alignment horizontal="center" vertical="center"/>
    </xf>
    <xf numFmtId="0" fontId="11" fillId="0" borderId="50" xfId="2" applyBorder="1" applyAlignment="1">
      <alignment horizontal="center" vertical="center"/>
    </xf>
    <xf numFmtId="0" fontId="11" fillId="0" borderId="33" xfId="2" applyBorder="1" applyAlignment="1">
      <alignment horizontal="center" vertical="center"/>
    </xf>
    <xf numFmtId="0" fontId="13" fillId="0" borderId="52" xfId="2" applyFont="1" applyBorder="1" applyAlignment="1">
      <alignment horizontal="left" vertical="center" wrapText="1"/>
    </xf>
    <xf numFmtId="0" fontId="13" fillId="0" borderId="4" xfId="2" applyFont="1" applyBorder="1" applyAlignment="1">
      <alignment horizontal="left" vertical="center" wrapText="1"/>
    </xf>
    <xf numFmtId="0" fontId="13" fillId="0" borderId="53" xfId="2" applyFont="1"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7" fillId="0" borderId="0" xfId="0" applyFont="1" applyAlignment="1">
      <alignment horizontal="left" vertical="center" wrapText="1" indent="1"/>
    </xf>
    <xf numFmtId="0" fontId="10" fillId="0" borderId="0" xfId="0" applyFont="1" applyAlignment="1">
      <alignment horizontal="left" vertical="center" wrapText="1" indent="1"/>
    </xf>
    <xf numFmtId="0" fontId="6" fillId="0" borderId="56" xfId="0" applyFont="1" applyBorder="1" applyAlignment="1">
      <alignment horizontal="center"/>
    </xf>
    <xf numFmtId="0" fontId="6" fillId="0" borderId="57" xfId="0" applyFont="1" applyBorder="1" applyAlignment="1">
      <alignment horizontal="center"/>
    </xf>
    <xf numFmtId="0" fontId="6" fillId="0" borderId="58" xfId="0" applyFont="1" applyBorder="1" applyAlignment="1">
      <alignment horizontal="center"/>
    </xf>
    <xf numFmtId="0" fontId="19" fillId="0" borderId="0" xfId="0" applyFont="1" applyAlignment="1">
      <alignment horizontal="center" vertical="center"/>
    </xf>
    <xf numFmtId="0" fontId="6" fillId="0" borderId="55" xfId="0" applyFont="1" applyBorder="1" applyAlignment="1">
      <alignment horizontal="center" vertical="center"/>
    </xf>
    <xf numFmtId="0" fontId="6" fillId="0" borderId="39" xfId="0" applyFont="1" applyBorder="1" applyAlignment="1">
      <alignment horizontal="center" vertical="center"/>
    </xf>
    <xf numFmtId="0" fontId="6" fillId="0" borderId="10" xfId="0" applyFont="1" applyBorder="1" applyAlignment="1">
      <alignment horizontal="center" vertical="center"/>
    </xf>
    <xf numFmtId="0" fontId="16" fillId="0" borderId="0" xfId="0" applyFont="1" applyAlignment="1">
      <alignment horizontal="left" vertical="center" shrinkToFit="1"/>
    </xf>
    <xf numFmtId="0" fontId="16" fillId="0" borderId="0" xfId="0" applyFont="1" applyAlignment="1">
      <alignment horizontal="left" vertical="center"/>
    </xf>
  </cellXfs>
  <cellStyles count="5">
    <cellStyle name="ハイパーリンク" xfId="4" builtinId="8"/>
    <cellStyle name="桁区切り" xfId="1" builtinId="6"/>
    <cellStyle name="桁区切り 2" xfId="3" xr:uid="{47220A6A-7DB3-4D2E-B269-72CE31ECC8FB}"/>
    <cellStyle name="標準" xfId="0" builtinId="0"/>
    <cellStyle name="標準 2" xfId="2" xr:uid="{0D484C45-62BE-4B71-9F09-4E911F352D78}"/>
  </cellStyles>
  <dxfs count="1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i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oryu1@mail.kek.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04247-669F-4D67-8311-C2C54D973B97}">
  <sheetPr>
    <tabColor rgb="FFFFFF00"/>
    <pageSetUpPr fitToPage="1"/>
  </sheetPr>
  <dimension ref="A1:I26"/>
  <sheetViews>
    <sheetView tabSelected="1" zoomScale="102" zoomScaleNormal="102" workbookViewId="0">
      <selection activeCell="O7" sqref="O7"/>
    </sheetView>
  </sheetViews>
  <sheetFormatPr defaultRowHeight="18" x14ac:dyDescent="0.45"/>
  <cols>
    <col min="1" max="1" width="14.3984375" style="32" bestFit="1" customWidth="1"/>
    <col min="2" max="2" width="8.296875" style="32" bestFit="1" customWidth="1"/>
    <col min="3" max="9" width="8.69921875" style="32" customWidth="1"/>
    <col min="10" max="16384" width="8.796875" style="32"/>
  </cols>
  <sheetData>
    <row r="1" spans="1:9" ht="18" customHeight="1" x14ac:dyDescent="0.45">
      <c r="A1" s="186" t="s">
        <v>105</v>
      </c>
      <c r="B1" s="186"/>
      <c r="C1" s="186"/>
      <c r="D1" s="186"/>
      <c r="E1" s="186"/>
      <c r="F1" s="186"/>
      <c r="G1" s="186"/>
      <c r="H1" s="186"/>
      <c r="I1" s="186"/>
    </row>
    <row r="2" spans="1:9" ht="18" customHeight="1" x14ac:dyDescent="0.45">
      <c r="A2" s="35"/>
      <c r="B2" s="35"/>
      <c r="C2" s="35"/>
      <c r="D2" s="35"/>
      <c r="E2" s="35"/>
      <c r="F2" s="35"/>
      <c r="G2" s="35"/>
      <c r="H2" s="35"/>
      <c r="I2" s="35"/>
    </row>
    <row r="3" spans="1:9" x14ac:dyDescent="0.45">
      <c r="G3" s="36"/>
      <c r="H3" s="37">
        <f ca="1">TODAY()</f>
        <v>45448</v>
      </c>
      <c r="I3" s="37"/>
    </row>
    <row r="4" spans="1:9" x14ac:dyDescent="0.45">
      <c r="A4" s="122" t="s">
        <v>104</v>
      </c>
      <c r="B4" s="194" t="s">
        <v>248</v>
      </c>
      <c r="C4" s="195"/>
      <c r="D4" s="195"/>
      <c r="E4" s="195"/>
      <c r="F4" s="195"/>
      <c r="G4" s="195"/>
      <c r="H4" s="195"/>
      <c r="I4" s="196"/>
    </row>
    <row r="5" spans="1:9" x14ac:dyDescent="0.45">
      <c r="A5" s="174" t="s">
        <v>70</v>
      </c>
      <c r="B5" s="184" t="s">
        <v>71</v>
      </c>
      <c r="C5" s="184"/>
      <c r="D5" s="184"/>
      <c r="E5" s="184"/>
      <c r="F5" s="184"/>
      <c r="G5" s="184"/>
      <c r="H5" s="184"/>
      <c r="I5" s="184"/>
    </row>
    <row r="6" spans="1:9" ht="25.05" customHeight="1" x14ac:dyDescent="0.45">
      <c r="A6" s="174"/>
      <c r="B6" s="185" t="str">
        <f>VLOOKUP($B$4,secretariat!$G$2:$K$34,2,FALSE)</f>
        <v>課題番号を選択すると自動で表示されます</v>
      </c>
      <c r="C6" s="185"/>
      <c r="D6" s="185"/>
      <c r="E6" s="185"/>
      <c r="F6" s="185"/>
      <c r="G6" s="185"/>
      <c r="H6" s="185"/>
      <c r="I6" s="185"/>
    </row>
    <row r="7" spans="1:9" ht="25.05" customHeight="1" x14ac:dyDescent="0.45">
      <c r="A7" s="174"/>
      <c r="B7" s="197"/>
      <c r="C7" s="198"/>
      <c r="D7" s="198"/>
      <c r="E7" s="198"/>
      <c r="F7" s="198"/>
      <c r="G7" s="198"/>
      <c r="H7" s="198"/>
      <c r="I7" s="199"/>
    </row>
    <row r="8" spans="1:9" x14ac:dyDescent="0.45">
      <c r="A8" s="174"/>
      <c r="B8" s="175" t="s">
        <v>72</v>
      </c>
      <c r="C8" s="175"/>
      <c r="D8" s="175"/>
      <c r="E8" s="175"/>
      <c r="F8" s="175"/>
      <c r="G8" s="175"/>
      <c r="H8" s="175"/>
      <c r="I8" s="175"/>
    </row>
    <row r="9" spans="1:9" ht="25.05" customHeight="1" x14ac:dyDescent="0.45">
      <c r="A9" s="175"/>
      <c r="B9" s="185" t="str">
        <f>VLOOKUP($B$4,secretariat!$G$2:$K$34,3,FALSE)</f>
        <v>課題番号を選択すると自動で表示されます</v>
      </c>
      <c r="C9" s="185"/>
      <c r="D9" s="185"/>
      <c r="E9" s="185"/>
      <c r="F9" s="185"/>
      <c r="G9" s="185"/>
      <c r="H9" s="185"/>
      <c r="I9" s="185"/>
    </row>
    <row r="10" spans="1:9" ht="25.05" customHeight="1" x14ac:dyDescent="0.45">
      <c r="A10" s="71" t="s">
        <v>73</v>
      </c>
      <c r="B10" s="175" t="str">
        <f>VLOOKUP($B$4,secretariat!$G$2:$K$34,4,FALSE)</f>
        <v>課題番号を選択すると自動で表示されます</v>
      </c>
      <c r="C10" s="175"/>
      <c r="D10" s="175"/>
      <c r="E10" s="175"/>
      <c r="F10" s="175"/>
      <c r="G10" s="175"/>
      <c r="H10" s="175"/>
      <c r="I10" s="175"/>
    </row>
    <row r="11" spans="1:9" ht="25.05" customHeight="1" x14ac:dyDescent="0.45">
      <c r="A11" s="72" t="s">
        <v>84</v>
      </c>
      <c r="B11" s="192" t="str">
        <f>VLOOKUP($B$4,secretariat!$G$2:$K$34,5,FALSE)</f>
        <v>課題番号を選択すると自動で表示されます</v>
      </c>
      <c r="C11" s="193"/>
      <c r="D11" s="193"/>
      <c r="E11" s="193"/>
      <c r="F11" s="193"/>
      <c r="G11" s="123" t="s">
        <v>242</v>
      </c>
      <c r="H11" s="190" t="s">
        <v>251</v>
      </c>
      <c r="I11" s="191"/>
    </row>
    <row r="12" spans="1:9" ht="25.05" customHeight="1" x14ac:dyDescent="0.45">
      <c r="A12" s="71" t="s">
        <v>75</v>
      </c>
      <c r="B12" s="182" t="s">
        <v>252</v>
      </c>
      <c r="C12" s="182"/>
      <c r="D12" s="182"/>
      <c r="E12" s="182"/>
      <c r="F12" s="182"/>
      <c r="G12" s="182"/>
      <c r="H12" s="182"/>
      <c r="I12" s="182"/>
    </row>
    <row r="13" spans="1:9" ht="25.05" customHeight="1" x14ac:dyDescent="0.45">
      <c r="A13" s="72" t="s">
        <v>74</v>
      </c>
      <c r="B13" s="183" t="s">
        <v>253</v>
      </c>
      <c r="C13" s="183"/>
      <c r="D13" s="183"/>
      <c r="E13" s="183"/>
      <c r="F13" s="183"/>
      <c r="G13" s="183"/>
      <c r="H13" s="183"/>
      <c r="I13" s="183"/>
    </row>
    <row r="14" spans="1:9" ht="25.05" customHeight="1" x14ac:dyDescent="0.45">
      <c r="A14" s="71" t="s">
        <v>92</v>
      </c>
      <c r="B14" s="109" t="s">
        <v>86</v>
      </c>
      <c r="C14" s="187" t="s">
        <v>254</v>
      </c>
      <c r="D14" s="187"/>
      <c r="E14" s="187"/>
      <c r="F14" s="187"/>
      <c r="G14" s="187"/>
      <c r="H14" s="187"/>
      <c r="I14" s="188"/>
    </row>
    <row r="15" spans="1:9" ht="25.05" customHeight="1" x14ac:dyDescent="0.45">
      <c r="A15" s="33" t="s">
        <v>93</v>
      </c>
      <c r="B15" s="110" t="s">
        <v>87</v>
      </c>
      <c r="C15" s="189" t="s">
        <v>255</v>
      </c>
      <c r="D15" s="190"/>
      <c r="E15" s="190"/>
      <c r="F15" s="190"/>
      <c r="G15" s="190"/>
      <c r="H15" s="190"/>
      <c r="I15" s="191"/>
    </row>
    <row r="16" spans="1:9" ht="19.95" customHeight="1" x14ac:dyDescent="0.45">
      <c r="A16" s="71" t="s">
        <v>76</v>
      </c>
      <c r="B16" s="109" t="s">
        <v>85</v>
      </c>
      <c r="C16" s="129" t="s">
        <v>256</v>
      </c>
      <c r="D16" s="129" t="s">
        <v>257</v>
      </c>
      <c r="E16" s="129" t="s">
        <v>258</v>
      </c>
      <c r="F16" s="114"/>
      <c r="G16" s="114"/>
      <c r="H16" s="114"/>
      <c r="I16" s="115"/>
    </row>
    <row r="17" spans="1:9" ht="19.95" customHeight="1" x14ac:dyDescent="0.45">
      <c r="A17" s="73" t="s">
        <v>77</v>
      </c>
      <c r="B17" s="110"/>
      <c r="C17" s="111" t="s">
        <v>103</v>
      </c>
      <c r="D17" s="130" t="s">
        <v>259</v>
      </c>
      <c r="E17" s="113"/>
      <c r="F17" s="113"/>
      <c r="G17" s="113"/>
      <c r="H17" s="113"/>
      <c r="I17" s="116" t="s">
        <v>94</v>
      </c>
    </row>
    <row r="18" spans="1:9" ht="19.95" customHeight="1" x14ac:dyDescent="0.45">
      <c r="A18" s="73"/>
      <c r="B18" s="117" t="s">
        <v>78</v>
      </c>
      <c r="C18" s="129" t="s">
        <v>260</v>
      </c>
      <c r="D18" s="129" t="s">
        <v>258</v>
      </c>
      <c r="E18" s="114"/>
      <c r="F18" s="118"/>
      <c r="G18" s="119"/>
      <c r="H18" s="120"/>
      <c r="I18" s="112"/>
    </row>
    <row r="19" spans="1:9" ht="19.95" customHeight="1" x14ac:dyDescent="0.45">
      <c r="A19" s="33"/>
      <c r="B19" s="121"/>
      <c r="C19" s="111" t="s">
        <v>103</v>
      </c>
      <c r="D19" s="130" t="s">
        <v>261</v>
      </c>
      <c r="E19" s="113"/>
      <c r="F19" s="113"/>
      <c r="G19" s="113"/>
      <c r="H19" s="113"/>
      <c r="I19" s="116" t="s">
        <v>94</v>
      </c>
    </row>
    <row r="20" spans="1:9" ht="26.4" customHeight="1" x14ac:dyDescent="0.45">
      <c r="A20" s="74" t="s">
        <v>79</v>
      </c>
      <c r="B20" s="131">
        <v>2024</v>
      </c>
      <c r="C20" s="75" t="s">
        <v>88</v>
      </c>
      <c r="D20" s="132">
        <v>2027</v>
      </c>
      <c r="E20" s="75" t="s">
        <v>89</v>
      </c>
      <c r="F20" s="75"/>
      <c r="G20" s="75"/>
      <c r="H20" s="75"/>
      <c r="I20" s="76"/>
    </row>
    <row r="21" spans="1:9" ht="18" customHeight="1" x14ac:dyDescent="0.45">
      <c r="A21" s="179" t="s">
        <v>80</v>
      </c>
      <c r="B21" s="180"/>
      <c r="C21" s="180"/>
      <c r="D21" s="180"/>
      <c r="E21" s="180"/>
      <c r="F21" s="180"/>
      <c r="G21" s="180"/>
      <c r="H21" s="180"/>
      <c r="I21" s="181"/>
    </row>
    <row r="22" spans="1:9" x14ac:dyDescent="0.45">
      <c r="A22" s="176" t="s">
        <v>81</v>
      </c>
      <c r="B22" s="177"/>
      <c r="C22" s="177"/>
      <c r="D22" s="177"/>
      <c r="E22" s="177"/>
      <c r="F22" s="177"/>
      <c r="G22" s="177"/>
      <c r="H22" s="177"/>
      <c r="I22" s="178"/>
    </row>
    <row r="23" spans="1:9" ht="151.19999999999999" customHeight="1" x14ac:dyDescent="0.45">
      <c r="A23" s="172"/>
      <c r="B23" s="172"/>
      <c r="C23" s="172"/>
      <c r="D23" s="172"/>
      <c r="E23" s="172"/>
      <c r="F23" s="172"/>
      <c r="G23" s="172"/>
      <c r="H23" s="172"/>
      <c r="I23" s="172"/>
    </row>
    <row r="24" spans="1:9" x14ac:dyDescent="0.45">
      <c r="A24" s="173" t="s">
        <v>90</v>
      </c>
      <c r="B24" s="173"/>
      <c r="C24" s="173"/>
      <c r="D24" s="173"/>
      <c r="E24" s="173"/>
      <c r="F24" s="173"/>
      <c r="G24" s="173"/>
      <c r="H24" s="173"/>
      <c r="I24" s="173"/>
    </row>
    <row r="25" spans="1:9" x14ac:dyDescent="0.45">
      <c r="A25" s="77" t="s">
        <v>82</v>
      </c>
      <c r="B25" s="78">
        <f>'2 Equipment &amp; Supplies'!G28</f>
        <v>20650</v>
      </c>
      <c r="C25" s="75" t="s">
        <v>91</v>
      </c>
      <c r="D25" s="75"/>
      <c r="E25" s="75"/>
      <c r="F25" s="75"/>
      <c r="G25" s="75"/>
      <c r="H25" s="75"/>
      <c r="I25" s="76"/>
    </row>
    <row r="26" spans="1:9" x14ac:dyDescent="0.45">
      <c r="A26" s="77" t="s">
        <v>83</v>
      </c>
      <c r="B26" s="78">
        <f>'3 Travel cost'!K29</f>
        <v>1241.5999999999999</v>
      </c>
      <c r="C26" s="75" t="s">
        <v>91</v>
      </c>
      <c r="D26" s="75"/>
      <c r="E26" s="75"/>
      <c r="F26" s="75"/>
      <c r="G26" s="75"/>
      <c r="H26" s="75"/>
      <c r="I26" s="76"/>
    </row>
  </sheetData>
  <mergeCells count="19">
    <mergeCell ref="A1:I1"/>
    <mergeCell ref="C14:I14"/>
    <mergeCell ref="C15:I15"/>
    <mergeCell ref="B11:F11"/>
    <mergeCell ref="H11:I11"/>
    <mergeCell ref="B4:I4"/>
    <mergeCell ref="B7:I7"/>
    <mergeCell ref="A23:I23"/>
    <mergeCell ref="A24:I24"/>
    <mergeCell ref="A5:A9"/>
    <mergeCell ref="A22:I22"/>
    <mergeCell ref="A21:I21"/>
    <mergeCell ref="B10:I10"/>
    <mergeCell ref="B12:I12"/>
    <mergeCell ref="B13:I13"/>
    <mergeCell ref="B5:I5"/>
    <mergeCell ref="B6:I6"/>
    <mergeCell ref="B8:I8"/>
    <mergeCell ref="B9:I9"/>
  </mergeCells>
  <phoneticPr fontId="3"/>
  <conditionalFormatting sqref="A23:I23">
    <cfRule type="containsBlanks" dxfId="17" priority="3">
      <formula>LEN(TRIM(A23))=0</formula>
    </cfRule>
  </conditionalFormatting>
  <conditionalFormatting sqref="B4">
    <cfRule type="cellIs" dxfId="16" priority="2" operator="equal">
      <formula>"（選択してください）"</formula>
    </cfRule>
  </conditionalFormatting>
  <conditionalFormatting sqref="B20 D20 A23:I23">
    <cfRule type="expression" dxfId="15" priority="6">
      <formula>isblank</formula>
    </cfRule>
  </conditionalFormatting>
  <conditionalFormatting sqref="B20">
    <cfRule type="containsBlanks" dxfId="14" priority="5">
      <formula>LEN(TRIM(B20))=0</formula>
    </cfRule>
  </conditionalFormatting>
  <conditionalFormatting sqref="B6:I6">
    <cfRule type="containsBlanks" dxfId="13" priority="14">
      <formula>LEN(TRIM(B6))=0</formula>
    </cfRule>
  </conditionalFormatting>
  <conditionalFormatting sqref="B9:I10 B11 G11:H11">
    <cfRule type="containsBlanks" dxfId="12" priority="12">
      <formula>LEN(TRIM(B9))=0</formula>
    </cfRule>
  </conditionalFormatting>
  <conditionalFormatting sqref="B12:I13">
    <cfRule type="containsBlanks" dxfId="11" priority="11">
      <formula>LEN(TRIM(B12))=0</formula>
    </cfRule>
  </conditionalFormatting>
  <conditionalFormatting sqref="C18:E18">
    <cfRule type="cellIs" dxfId="10" priority="7" operator="equal">
      <formula>"(選択してください)"</formula>
    </cfRule>
  </conditionalFormatting>
  <conditionalFormatting sqref="C14:I15">
    <cfRule type="containsBlanks" dxfId="9" priority="10">
      <formula>LEN(TRIM(C14))=0</formula>
    </cfRule>
  </conditionalFormatting>
  <conditionalFormatting sqref="C16:I16">
    <cfRule type="cellIs" dxfId="8" priority="9" operator="equal">
      <formula>"(選択してください)"</formula>
    </cfRule>
  </conditionalFormatting>
  <conditionalFormatting sqref="D17">
    <cfRule type="cellIs" dxfId="7" priority="8" operator="equal">
      <formula>"その他"</formula>
    </cfRule>
  </conditionalFormatting>
  <conditionalFormatting sqref="D20">
    <cfRule type="containsBlanks" dxfId="6" priority="4">
      <formula>LEN(TRIM(D20))=0</formula>
    </cfRule>
  </conditionalFormatting>
  <conditionalFormatting sqref="B7:I7">
    <cfRule type="expression" dxfId="0" priority="1">
      <formula>$B$6="（以下に記載してください）"</formula>
    </cfRule>
  </conditionalFormatting>
  <dataValidations count="2">
    <dataValidation type="list" allowBlank="1" showInputMessage="1" showErrorMessage="1" sqref="C16:I16" xr:uid="{7C91CB2C-968B-48A4-A329-118593556A49}">
      <formula1>"(選択してください), ANL, BNL, FNAL, JLAB, LBNL,PNNL, SLAC, その他"</formula1>
    </dataValidation>
    <dataValidation type="list" allowBlank="1" showInputMessage="1" showErrorMessage="1" sqref="C18:E18" xr:uid="{725DD38E-B66D-4745-8065-E2A43FE101FA}">
      <formula1>"(選択してください), KEK, J-PARC, その他"</formula1>
    </dataValidation>
  </dataValidations>
  <hyperlinks>
    <hyperlink ref="C15" r:id="rId1" xr:uid="{371B5000-80E2-46B3-860C-9688E023D326}"/>
  </hyperlinks>
  <pageMargins left="0.7" right="0.7" top="0.75" bottom="0.75" header="0.3" footer="0.3"/>
  <pageSetup paperSize="9" scale="96" fitToHeight="0"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63830512-3F8D-4D9D-AF43-B20B80A3D821}">
          <x14:formula1>
            <xm:f>secretariat!$G$2:$G$34</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B78CF-5BDE-431A-837D-3066F9EF9E63}">
  <sheetPr>
    <tabColor rgb="FFFFFF00"/>
  </sheetPr>
  <dimension ref="A1:L51"/>
  <sheetViews>
    <sheetView view="pageBreakPreview" topLeftCell="A15" zoomScaleNormal="100" zoomScaleSheetLayoutView="100" workbookViewId="0">
      <selection activeCell="O16" sqref="O16"/>
    </sheetView>
  </sheetViews>
  <sheetFormatPr defaultRowHeight="18" x14ac:dyDescent="0.45"/>
  <cols>
    <col min="1" max="1" width="4.59765625" style="38" customWidth="1"/>
    <col min="2" max="2" width="25.59765625" style="38" customWidth="1"/>
    <col min="3" max="3" width="45.59765625" style="38" customWidth="1"/>
    <col min="4" max="4" width="25.59765625" style="38" customWidth="1"/>
    <col min="5" max="256" width="8.796875" style="38"/>
    <col min="257" max="257" width="4.59765625" style="38" customWidth="1"/>
    <col min="258" max="258" width="25.59765625" style="38" customWidth="1"/>
    <col min="259" max="259" width="45.59765625" style="38" customWidth="1"/>
    <col min="260" max="260" width="25.59765625" style="38" customWidth="1"/>
    <col min="261" max="512" width="8.796875" style="38"/>
    <col min="513" max="513" width="4.59765625" style="38" customWidth="1"/>
    <col min="514" max="514" width="25.59765625" style="38" customWidth="1"/>
    <col min="515" max="515" width="45.59765625" style="38" customWidth="1"/>
    <col min="516" max="516" width="25.59765625" style="38" customWidth="1"/>
    <col min="517" max="768" width="8.796875" style="38"/>
    <col min="769" max="769" width="4.59765625" style="38" customWidth="1"/>
    <col min="770" max="770" width="25.59765625" style="38" customWidth="1"/>
    <col min="771" max="771" width="45.59765625" style="38" customWidth="1"/>
    <col min="772" max="772" width="25.59765625" style="38" customWidth="1"/>
    <col min="773" max="1024" width="8.796875" style="38"/>
    <col min="1025" max="1025" width="4.59765625" style="38" customWidth="1"/>
    <col min="1026" max="1026" width="25.59765625" style="38" customWidth="1"/>
    <col min="1027" max="1027" width="45.59765625" style="38" customWidth="1"/>
    <col min="1028" max="1028" width="25.59765625" style="38" customWidth="1"/>
    <col min="1029" max="1280" width="8.796875" style="38"/>
    <col min="1281" max="1281" width="4.59765625" style="38" customWidth="1"/>
    <col min="1282" max="1282" width="25.59765625" style="38" customWidth="1"/>
    <col min="1283" max="1283" width="45.59765625" style="38" customWidth="1"/>
    <col min="1284" max="1284" width="25.59765625" style="38" customWidth="1"/>
    <col min="1285" max="1536" width="8.796875" style="38"/>
    <col min="1537" max="1537" width="4.59765625" style="38" customWidth="1"/>
    <col min="1538" max="1538" width="25.59765625" style="38" customWidth="1"/>
    <col min="1539" max="1539" width="45.59765625" style="38" customWidth="1"/>
    <col min="1540" max="1540" width="25.59765625" style="38" customWidth="1"/>
    <col min="1541" max="1792" width="8.796875" style="38"/>
    <col min="1793" max="1793" width="4.59765625" style="38" customWidth="1"/>
    <col min="1794" max="1794" width="25.59765625" style="38" customWidth="1"/>
    <col min="1795" max="1795" width="45.59765625" style="38" customWidth="1"/>
    <col min="1796" max="1796" width="25.59765625" style="38" customWidth="1"/>
    <col min="1797" max="2048" width="8.796875" style="38"/>
    <col min="2049" max="2049" width="4.59765625" style="38" customWidth="1"/>
    <col min="2050" max="2050" width="25.59765625" style="38" customWidth="1"/>
    <col min="2051" max="2051" width="45.59765625" style="38" customWidth="1"/>
    <col min="2052" max="2052" width="25.59765625" style="38" customWidth="1"/>
    <col min="2053" max="2304" width="8.796875" style="38"/>
    <col min="2305" max="2305" width="4.59765625" style="38" customWidth="1"/>
    <col min="2306" max="2306" width="25.59765625" style="38" customWidth="1"/>
    <col min="2307" max="2307" width="45.59765625" style="38" customWidth="1"/>
    <col min="2308" max="2308" width="25.59765625" style="38" customWidth="1"/>
    <col min="2309" max="2560" width="8.796875" style="38"/>
    <col min="2561" max="2561" width="4.59765625" style="38" customWidth="1"/>
    <col min="2562" max="2562" width="25.59765625" style="38" customWidth="1"/>
    <col min="2563" max="2563" width="45.59765625" style="38" customWidth="1"/>
    <col min="2564" max="2564" width="25.59765625" style="38" customWidth="1"/>
    <col min="2565" max="2816" width="8.796875" style="38"/>
    <col min="2817" max="2817" width="4.59765625" style="38" customWidth="1"/>
    <col min="2818" max="2818" width="25.59765625" style="38" customWidth="1"/>
    <col min="2819" max="2819" width="45.59765625" style="38" customWidth="1"/>
    <col min="2820" max="2820" width="25.59765625" style="38" customWidth="1"/>
    <col min="2821" max="3072" width="8.796875" style="38"/>
    <col min="3073" max="3073" width="4.59765625" style="38" customWidth="1"/>
    <col min="3074" max="3074" width="25.59765625" style="38" customWidth="1"/>
    <col min="3075" max="3075" width="45.59765625" style="38" customWidth="1"/>
    <col min="3076" max="3076" width="25.59765625" style="38" customWidth="1"/>
    <col min="3077" max="3328" width="8.796875" style="38"/>
    <col min="3329" max="3329" width="4.59765625" style="38" customWidth="1"/>
    <col min="3330" max="3330" width="25.59765625" style="38" customWidth="1"/>
    <col min="3331" max="3331" width="45.59765625" style="38" customWidth="1"/>
    <col min="3332" max="3332" width="25.59765625" style="38" customWidth="1"/>
    <col min="3333" max="3584" width="8.796875" style="38"/>
    <col min="3585" max="3585" width="4.59765625" style="38" customWidth="1"/>
    <col min="3586" max="3586" width="25.59765625" style="38" customWidth="1"/>
    <col min="3587" max="3587" width="45.59765625" style="38" customWidth="1"/>
    <col min="3588" max="3588" width="25.59765625" style="38" customWidth="1"/>
    <col min="3589" max="3840" width="8.796875" style="38"/>
    <col min="3841" max="3841" width="4.59765625" style="38" customWidth="1"/>
    <col min="3842" max="3842" width="25.59765625" style="38" customWidth="1"/>
    <col min="3843" max="3843" width="45.59765625" style="38" customWidth="1"/>
    <col min="3844" max="3844" width="25.59765625" style="38" customWidth="1"/>
    <col min="3845" max="4096" width="8.796875" style="38"/>
    <col min="4097" max="4097" width="4.59765625" style="38" customWidth="1"/>
    <col min="4098" max="4098" width="25.59765625" style="38" customWidth="1"/>
    <col min="4099" max="4099" width="45.59765625" style="38" customWidth="1"/>
    <col min="4100" max="4100" width="25.59765625" style="38" customWidth="1"/>
    <col min="4101" max="4352" width="8.796875" style="38"/>
    <col min="4353" max="4353" width="4.59765625" style="38" customWidth="1"/>
    <col min="4354" max="4354" width="25.59765625" style="38" customWidth="1"/>
    <col min="4355" max="4355" width="45.59765625" style="38" customWidth="1"/>
    <col min="4356" max="4356" width="25.59765625" style="38" customWidth="1"/>
    <col min="4357" max="4608" width="8.796875" style="38"/>
    <col min="4609" max="4609" width="4.59765625" style="38" customWidth="1"/>
    <col min="4610" max="4610" width="25.59765625" style="38" customWidth="1"/>
    <col min="4611" max="4611" width="45.59765625" style="38" customWidth="1"/>
    <col min="4612" max="4612" width="25.59765625" style="38" customWidth="1"/>
    <col min="4613" max="4864" width="8.796875" style="38"/>
    <col min="4865" max="4865" width="4.59765625" style="38" customWidth="1"/>
    <col min="4866" max="4866" width="25.59765625" style="38" customWidth="1"/>
    <col min="4867" max="4867" width="45.59765625" style="38" customWidth="1"/>
    <col min="4868" max="4868" width="25.59765625" style="38" customWidth="1"/>
    <col min="4869" max="5120" width="8.796875" style="38"/>
    <col min="5121" max="5121" width="4.59765625" style="38" customWidth="1"/>
    <col min="5122" max="5122" width="25.59765625" style="38" customWidth="1"/>
    <col min="5123" max="5123" width="45.59765625" style="38" customWidth="1"/>
    <col min="5124" max="5124" width="25.59765625" style="38" customWidth="1"/>
    <col min="5125" max="5376" width="8.796875" style="38"/>
    <col min="5377" max="5377" width="4.59765625" style="38" customWidth="1"/>
    <col min="5378" max="5378" width="25.59765625" style="38" customWidth="1"/>
    <col min="5379" max="5379" width="45.59765625" style="38" customWidth="1"/>
    <col min="5380" max="5380" width="25.59765625" style="38" customWidth="1"/>
    <col min="5381" max="5632" width="8.796875" style="38"/>
    <col min="5633" max="5633" width="4.59765625" style="38" customWidth="1"/>
    <col min="5634" max="5634" width="25.59765625" style="38" customWidth="1"/>
    <col min="5635" max="5635" width="45.59765625" style="38" customWidth="1"/>
    <col min="5636" max="5636" width="25.59765625" style="38" customWidth="1"/>
    <col min="5637" max="5888" width="8.796875" style="38"/>
    <col min="5889" max="5889" width="4.59765625" style="38" customWidth="1"/>
    <col min="5890" max="5890" width="25.59765625" style="38" customWidth="1"/>
    <col min="5891" max="5891" width="45.59765625" style="38" customWidth="1"/>
    <col min="5892" max="5892" width="25.59765625" style="38" customWidth="1"/>
    <col min="5893" max="6144" width="8.796875" style="38"/>
    <col min="6145" max="6145" width="4.59765625" style="38" customWidth="1"/>
    <col min="6146" max="6146" width="25.59765625" style="38" customWidth="1"/>
    <col min="6147" max="6147" width="45.59765625" style="38" customWidth="1"/>
    <col min="6148" max="6148" width="25.59765625" style="38" customWidth="1"/>
    <col min="6149" max="6400" width="8.796875" style="38"/>
    <col min="6401" max="6401" width="4.59765625" style="38" customWidth="1"/>
    <col min="6402" max="6402" width="25.59765625" style="38" customWidth="1"/>
    <col min="6403" max="6403" width="45.59765625" style="38" customWidth="1"/>
    <col min="6404" max="6404" width="25.59765625" style="38" customWidth="1"/>
    <col min="6405" max="6656" width="8.796875" style="38"/>
    <col min="6657" max="6657" width="4.59765625" style="38" customWidth="1"/>
    <col min="6658" max="6658" width="25.59765625" style="38" customWidth="1"/>
    <col min="6659" max="6659" width="45.59765625" style="38" customWidth="1"/>
    <col min="6660" max="6660" width="25.59765625" style="38" customWidth="1"/>
    <col min="6661" max="6912" width="8.796875" style="38"/>
    <col min="6913" max="6913" width="4.59765625" style="38" customWidth="1"/>
    <col min="6914" max="6914" width="25.59765625" style="38" customWidth="1"/>
    <col min="6915" max="6915" width="45.59765625" style="38" customWidth="1"/>
    <col min="6916" max="6916" width="25.59765625" style="38" customWidth="1"/>
    <col min="6917" max="7168" width="8.796875" style="38"/>
    <col min="7169" max="7169" width="4.59765625" style="38" customWidth="1"/>
    <col min="7170" max="7170" width="25.59765625" style="38" customWidth="1"/>
    <col min="7171" max="7171" width="45.59765625" style="38" customWidth="1"/>
    <col min="7172" max="7172" width="25.59765625" style="38" customWidth="1"/>
    <col min="7173" max="7424" width="8.796875" style="38"/>
    <col min="7425" max="7425" width="4.59765625" style="38" customWidth="1"/>
    <col min="7426" max="7426" width="25.59765625" style="38" customWidth="1"/>
    <col min="7427" max="7427" width="45.59765625" style="38" customWidth="1"/>
    <col min="7428" max="7428" width="25.59765625" style="38" customWidth="1"/>
    <col min="7429" max="7680" width="8.796875" style="38"/>
    <col min="7681" max="7681" width="4.59765625" style="38" customWidth="1"/>
    <col min="7682" max="7682" width="25.59765625" style="38" customWidth="1"/>
    <col min="7683" max="7683" width="45.59765625" style="38" customWidth="1"/>
    <col min="7684" max="7684" width="25.59765625" style="38" customWidth="1"/>
    <col min="7685" max="7936" width="8.796875" style="38"/>
    <col min="7937" max="7937" width="4.59765625" style="38" customWidth="1"/>
    <col min="7938" max="7938" width="25.59765625" style="38" customWidth="1"/>
    <col min="7939" max="7939" width="45.59765625" style="38" customWidth="1"/>
    <col min="7940" max="7940" width="25.59765625" style="38" customWidth="1"/>
    <col min="7941" max="8192" width="8.796875" style="38"/>
    <col min="8193" max="8193" width="4.59765625" style="38" customWidth="1"/>
    <col min="8194" max="8194" width="25.59765625" style="38" customWidth="1"/>
    <col min="8195" max="8195" width="45.59765625" style="38" customWidth="1"/>
    <col min="8196" max="8196" width="25.59765625" style="38" customWidth="1"/>
    <col min="8197" max="8448" width="8.796875" style="38"/>
    <col min="8449" max="8449" width="4.59765625" style="38" customWidth="1"/>
    <col min="8450" max="8450" width="25.59765625" style="38" customWidth="1"/>
    <col min="8451" max="8451" width="45.59765625" style="38" customWidth="1"/>
    <col min="8452" max="8452" width="25.59765625" style="38" customWidth="1"/>
    <col min="8453" max="8704" width="8.796875" style="38"/>
    <col min="8705" max="8705" width="4.59765625" style="38" customWidth="1"/>
    <col min="8706" max="8706" width="25.59765625" style="38" customWidth="1"/>
    <col min="8707" max="8707" width="45.59765625" style="38" customWidth="1"/>
    <col min="8708" max="8708" width="25.59765625" style="38" customWidth="1"/>
    <col min="8709" max="8960" width="8.796875" style="38"/>
    <col min="8961" max="8961" width="4.59765625" style="38" customWidth="1"/>
    <col min="8962" max="8962" width="25.59765625" style="38" customWidth="1"/>
    <col min="8963" max="8963" width="45.59765625" style="38" customWidth="1"/>
    <col min="8964" max="8964" width="25.59765625" style="38" customWidth="1"/>
    <col min="8965" max="9216" width="8.796875" style="38"/>
    <col min="9217" max="9217" width="4.59765625" style="38" customWidth="1"/>
    <col min="9218" max="9218" width="25.59765625" style="38" customWidth="1"/>
    <col min="9219" max="9219" width="45.59765625" style="38" customWidth="1"/>
    <col min="9220" max="9220" width="25.59765625" style="38" customWidth="1"/>
    <col min="9221" max="9472" width="8.796875" style="38"/>
    <col min="9473" max="9473" width="4.59765625" style="38" customWidth="1"/>
    <col min="9474" max="9474" width="25.59765625" style="38" customWidth="1"/>
    <col min="9475" max="9475" width="45.59765625" style="38" customWidth="1"/>
    <col min="9476" max="9476" width="25.59765625" style="38" customWidth="1"/>
    <col min="9477" max="9728" width="8.796875" style="38"/>
    <col min="9729" max="9729" width="4.59765625" style="38" customWidth="1"/>
    <col min="9730" max="9730" width="25.59765625" style="38" customWidth="1"/>
    <col min="9731" max="9731" width="45.59765625" style="38" customWidth="1"/>
    <col min="9732" max="9732" width="25.59765625" style="38" customWidth="1"/>
    <col min="9733" max="9984" width="8.796875" style="38"/>
    <col min="9985" max="9985" width="4.59765625" style="38" customWidth="1"/>
    <col min="9986" max="9986" width="25.59765625" style="38" customWidth="1"/>
    <col min="9987" max="9987" width="45.59765625" style="38" customWidth="1"/>
    <col min="9988" max="9988" width="25.59765625" style="38" customWidth="1"/>
    <col min="9989" max="10240" width="8.796875" style="38"/>
    <col min="10241" max="10241" width="4.59765625" style="38" customWidth="1"/>
    <col min="10242" max="10242" width="25.59765625" style="38" customWidth="1"/>
    <col min="10243" max="10243" width="45.59765625" style="38" customWidth="1"/>
    <col min="10244" max="10244" width="25.59765625" style="38" customWidth="1"/>
    <col min="10245" max="10496" width="8.796875" style="38"/>
    <col min="10497" max="10497" width="4.59765625" style="38" customWidth="1"/>
    <col min="10498" max="10498" width="25.59765625" style="38" customWidth="1"/>
    <col min="10499" max="10499" width="45.59765625" style="38" customWidth="1"/>
    <col min="10500" max="10500" width="25.59765625" style="38" customWidth="1"/>
    <col min="10501" max="10752" width="8.796875" style="38"/>
    <col min="10753" max="10753" width="4.59765625" style="38" customWidth="1"/>
    <col min="10754" max="10754" width="25.59765625" style="38" customWidth="1"/>
    <col min="10755" max="10755" width="45.59765625" style="38" customWidth="1"/>
    <col min="10756" max="10756" width="25.59765625" style="38" customWidth="1"/>
    <col min="10757" max="11008" width="8.796875" style="38"/>
    <col min="11009" max="11009" width="4.59765625" style="38" customWidth="1"/>
    <col min="11010" max="11010" width="25.59765625" style="38" customWidth="1"/>
    <col min="11011" max="11011" width="45.59765625" style="38" customWidth="1"/>
    <col min="11012" max="11012" width="25.59765625" style="38" customWidth="1"/>
    <col min="11013" max="11264" width="8.796875" style="38"/>
    <col min="11265" max="11265" width="4.59765625" style="38" customWidth="1"/>
    <col min="11266" max="11266" width="25.59765625" style="38" customWidth="1"/>
    <col min="11267" max="11267" width="45.59765625" style="38" customWidth="1"/>
    <col min="11268" max="11268" width="25.59765625" style="38" customWidth="1"/>
    <col min="11269" max="11520" width="8.796875" style="38"/>
    <col min="11521" max="11521" width="4.59765625" style="38" customWidth="1"/>
    <col min="11522" max="11522" width="25.59765625" style="38" customWidth="1"/>
    <col min="11523" max="11523" width="45.59765625" style="38" customWidth="1"/>
    <col min="11524" max="11524" width="25.59765625" style="38" customWidth="1"/>
    <col min="11525" max="11776" width="8.796875" style="38"/>
    <col min="11777" max="11777" width="4.59765625" style="38" customWidth="1"/>
    <col min="11778" max="11778" width="25.59765625" style="38" customWidth="1"/>
    <col min="11779" max="11779" width="45.59765625" style="38" customWidth="1"/>
    <col min="11780" max="11780" width="25.59765625" style="38" customWidth="1"/>
    <col min="11781" max="12032" width="8.796875" style="38"/>
    <col min="12033" max="12033" width="4.59765625" style="38" customWidth="1"/>
    <col min="12034" max="12034" width="25.59765625" style="38" customWidth="1"/>
    <col min="12035" max="12035" width="45.59765625" style="38" customWidth="1"/>
    <col min="12036" max="12036" width="25.59765625" style="38" customWidth="1"/>
    <col min="12037" max="12288" width="8.796875" style="38"/>
    <col min="12289" max="12289" width="4.59765625" style="38" customWidth="1"/>
    <col min="12290" max="12290" width="25.59765625" style="38" customWidth="1"/>
    <col min="12291" max="12291" width="45.59765625" style="38" customWidth="1"/>
    <col min="12292" max="12292" width="25.59765625" style="38" customWidth="1"/>
    <col min="12293" max="12544" width="8.796875" style="38"/>
    <col min="12545" max="12545" width="4.59765625" style="38" customWidth="1"/>
    <col min="12546" max="12546" width="25.59765625" style="38" customWidth="1"/>
    <col min="12547" max="12547" width="45.59765625" style="38" customWidth="1"/>
    <col min="12548" max="12548" width="25.59765625" style="38" customWidth="1"/>
    <col min="12549" max="12800" width="8.796875" style="38"/>
    <col min="12801" max="12801" width="4.59765625" style="38" customWidth="1"/>
    <col min="12802" max="12802" width="25.59765625" style="38" customWidth="1"/>
    <col min="12803" max="12803" width="45.59765625" style="38" customWidth="1"/>
    <col min="12804" max="12804" width="25.59765625" style="38" customWidth="1"/>
    <col min="12805" max="13056" width="8.796875" style="38"/>
    <col min="13057" max="13057" width="4.59765625" style="38" customWidth="1"/>
    <col min="13058" max="13058" width="25.59765625" style="38" customWidth="1"/>
    <col min="13059" max="13059" width="45.59765625" style="38" customWidth="1"/>
    <col min="13060" max="13060" width="25.59765625" style="38" customWidth="1"/>
    <col min="13061" max="13312" width="8.796875" style="38"/>
    <col min="13313" max="13313" width="4.59765625" style="38" customWidth="1"/>
    <col min="13314" max="13314" width="25.59765625" style="38" customWidth="1"/>
    <col min="13315" max="13315" width="45.59765625" style="38" customWidth="1"/>
    <col min="13316" max="13316" width="25.59765625" style="38" customWidth="1"/>
    <col min="13317" max="13568" width="8.796875" style="38"/>
    <col min="13569" max="13569" width="4.59765625" style="38" customWidth="1"/>
    <col min="13570" max="13570" width="25.59765625" style="38" customWidth="1"/>
    <col min="13571" max="13571" width="45.59765625" style="38" customWidth="1"/>
    <col min="13572" max="13572" width="25.59765625" style="38" customWidth="1"/>
    <col min="13573" max="13824" width="8.796875" style="38"/>
    <col min="13825" max="13825" width="4.59765625" style="38" customWidth="1"/>
    <col min="13826" max="13826" width="25.59765625" style="38" customWidth="1"/>
    <col min="13827" max="13827" width="45.59765625" style="38" customWidth="1"/>
    <col min="13828" max="13828" width="25.59765625" style="38" customWidth="1"/>
    <col min="13829" max="14080" width="8.796875" style="38"/>
    <col min="14081" max="14081" width="4.59765625" style="38" customWidth="1"/>
    <col min="14082" max="14082" width="25.59765625" style="38" customWidth="1"/>
    <col min="14083" max="14083" width="45.59765625" style="38" customWidth="1"/>
    <col min="14084" max="14084" width="25.59765625" style="38" customWidth="1"/>
    <col min="14085" max="14336" width="8.796875" style="38"/>
    <col min="14337" max="14337" width="4.59765625" style="38" customWidth="1"/>
    <col min="14338" max="14338" width="25.59765625" style="38" customWidth="1"/>
    <col min="14339" max="14339" width="45.59765625" style="38" customWidth="1"/>
    <col min="14340" max="14340" width="25.59765625" style="38" customWidth="1"/>
    <col min="14341" max="14592" width="8.796875" style="38"/>
    <col min="14593" max="14593" width="4.59765625" style="38" customWidth="1"/>
    <col min="14594" max="14594" width="25.59765625" style="38" customWidth="1"/>
    <col min="14595" max="14595" width="45.59765625" style="38" customWidth="1"/>
    <col min="14596" max="14596" width="25.59765625" style="38" customWidth="1"/>
    <col min="14597" max="14848" width="8.796875" style="38"/>
    <col min="14849" max="14849" width="4.59765625" style="38" customWidth="1"/>
    <col min="14850" max="14850" width="25.59765625" style="38" customWidth="1"/>
    <col min="14851" max="14851" width="45.59765625" style="38" customWidth="1"/>
    <col min="14852" max="14852" width="25.59765625" style="38" customWidth="1"/>
    <col min="14853" max="15104" width="8.796875" style="38"/>
    <col min="15105" max="15105" width="4.59765625" style="38" customWidth="1"/>
    <col min="15106" max="15106" width="25.59765625" style="38" customWidth="1"/>
    <col min="15107" max="15107" width="45.59765625" style="38" customWidth="1"/>
    <col min="15108" max="15108" width="25.59765625" style="38" customWidth="1"/>
    <col min="15109" max="15360" width="8.796875" style="38"/>
    <col min="15361" max="15361" width="4.59765625" style="38" customWidth="1"/>
    <col min="15362" max="15362" width="25.59765625" style="38" customWidth="1"/>
    <col min="15363" max="15363" width="45.59765625" style="38" customWidth="1"/>
    <col min="15364" max="15364" width="25.59765625" style="38" customWidth="1"/>
    <col min="15365" max="15616" width="8.796875" style="38"/>
    <col min="15617" max="15617" width="4.59765625" style="38" customWidth="1"/>
    <col min="15618" max="15618" width="25.59765625" style="38" customWidth="1"/>
    <col min="15619" max="15619" width="45.59765625" style="38" customWidth="1"/>
    <col min="15620" max="15620" width="25.59765625" style="38" customWidth="1"/>
    <col min="15621" max="15872" width="8.796875" style="38"/>
    <col min="15873" max="15873" width="4.59765625" style="38" customWidth="1"/>
    <col min="15874" max="15874" width="25.59765625" style="38" customWidth="1"/>
    <col min="15875" max="15875" width="45.59765625" style="38" customWidth="1"/>
    <col min="15876" max="15876" width="25.59765625" style="38" customWidth="1"/>
    <col min="15877" max="16128" width="8.796875" style="38"/>
    <col min="16129" max="16129" width="4.59765625" style="38" customWidth="1"/>
    <col min="16130" max="16130" width="25.59765625" style="38" customWidth="1"/>
    <col min="16131" max="16131" width="45.59765625" style="38" customWidth="1"/>
    <col min="16132" max="16132" width="25.59765625" style="38" customWidth="1"/>
    <col min="16133" max="16384" width="8.796875" style="38"/>
  </cols>
  <sheetData>
    <row r="1" spans="1:12" ht="22.2" x14ac:dyDescent="0.55000000000000004">
      <c r="A1" s="207" t="s">
        <v>0</v>
      </c>
      <c r="B1" s="207"/>
      <c r="C1" s="207"/>
      <c r="D1" s="207"/>
    </row>
    <row r="2" spans="1:12" s="32" customFormat="1" ht="13.8" customHeight="1" x14ac:dyDescent="0.45">
      <c r="A2" s="32" t="s">
        <v>104</v>
      </c>
      <c r="B2" s="106"/>
      <c r="C2" s="128" t="str">
        <f>'0 Project overview'!B4</f>
        <v>（選択してください）</v>
      </c>
      <c r="D2" s="106"/>
      <c r="E2" s="106"/>
      <c r="F2" s="106"/>
      <c r="G2" s="106"/>
      <c r="H2" s="106"/>
      <c r="I2" s="106"/>
      <c r="J2" s="106"/>
      <c r="K2" s="106"/>
      <c r="L2" s="106"/>
    </row>
    <row r="3" spans="1:12" ht="20.100000000000001" customHeight="1" x14ac:dyDescent="0.45">
      <c r="A3" s="124" t="s">
        <v>1</v>
      </c>
      <c r="B3" s="124"/>
      <c r="C3" s="208" t="str">
        <f>IF('0 Project overview'!B6="（以下に記載してください）",TEXT('0 Project overview'!$B$7, "#"),TEXT('0 Project overview'!$B$6, "#"))</f>
        <v>課題番号を選択すると自動で表示されます</v>
      </c>
      <c r="D3" s="208"/>
    </row>
    <row r="4" spans="1:12" x14ac:dyDescent="0.45">
      <c r="A4" s="39"/>
      <c r="B4" s="39"/>
      <c r="C4" s="208" t="str">
        <f>TEXT('0 Project overview'!$B$9, "#")</f>
        <v>課題番号を選択すると自動で表示されます</v>
      </c>
      <c r="D4" s="208"/>
    </row>
    <row r="5" spans="1:12" x14ac:dyDescent="0.45">
      <c r="A5" s="209" t="s">
        <v>95</v>
      </c>
      <c r="B5" s="209"/>
      <c r="C5" s="124" t="str">
        <f>TEXT('0 Project overview'!$B$10, "0")</f>
        <v>課題番号を選択すると自動で表示されます</v>
      </c>
      <c r="D5" s="124"/>
    </row>
    <row r="6" spans="1:12" x14ac:dyDescent="0.45">
      <c r="A6" s="39"/>
      <c r="B6" s="210" t="s">
        <v>2</v>
      </c>
      <c r="C6" s="210"/>
      <c r="D6" s="210"/>
    </row>
    <row r="7" spans="1:12" ht="18.600000000000001" thickBot="1" x14ac:dyDescent="0.5">
      <c r="A7" s="39"/>
      <c r="B7" s="200" t="s">
        <v>3</v>
      </c>
      <c r="C7" s="200"/>
      <c r="D7" s="200"/>
    </row>
    <row r="8" spans="1:12" ht="20.100000000000001" customHeight="1" x14ac:dyDescent="0.45">
      <c r="A8" s="201" t="s">
        <v>4</v>
      </c>
      <c r="B8" s="202"/>
      <c r="C8" s="202"/>
      <c r="D8" s="203"/>
    </row>
    <row r="9" spans="1:12" s="44" customFormat="1" ht="18.600000000000001" customHeight="1" x14ac:dyDescent="0.45">
      <c r="A9" s="40" t="s">
        <v>5</v>
      </c>
      <c r="B9" s="41" t="s">
        <v>6</v>
      </c>
      <c r="C9" s="42" t="s">
        <v>7</v>
      </c>
      <c r="D9" s="43" t="s">
        <v>8</v>
      </c>
    </row>
    <row r="10" spans="1:12" ht="18.600000000000001" customHeight="1" x14ac:dyDescent="0.45">
      <c r="A10" s="45">
        <v>1</v>
      </c>
      <c r="B10" s="133" t="s">
        <v>262</v>
      </c>
      <c r="C10" s="134" t="s">
        <v>263</v>
      </c>
      <c r="D10" s="135" t="s">
        <v>264</v>
      </c>
    </row>
    <row r="11" spans="1:12" ht="18.600000000000001" customHeight="1" x14ac:dyDescent="0.45">
      <c r="A11" s="46">
        <v>2</v>
      </c>
      <c r="B11" s="136" t="s">
        <v>262</v>
      </c>
      <c r="C11" s="137" t="s">
        <v>260</v>
      </c>
      <c r="D11" s="138" t="s">
        <v>265</v>
      </c>
    </row>
    <row r="12" spans="1:12" ht="18.600000000000001" customHeight="1" x14ac:dyDescent="0.45">
      <c r="A12" s="46">
        <v>3</v>
      </c>
      <c r="B12" s="136" t="s">
        <v>262</v>
      </c>
      <c r="C12" s="137" t="s">
        <v>266</v>
      </c>
      <c r="D12" s="138" t="s">
        <v>267</v>
      </c>
    </row>
    <row r="13" spans="1:12" ht="18.600000000000001" customHeight="1" x14ac:dyDescent="0.45">
      <c r="A13" s="46">
        <v>4</v>
      </c>
      <c r="B13" s="136" t="s">
        <v>262</v>
      </c>
      <c r="C13" s="139" t="s">
        <v>268</v>
      </c>
      <c r="D13" s="138" t="s">
        <v>269</v>
      </c>
    </row>
    <row r="14" spans="1:12" ht="18.600000000000001" customHeight="1" x14ac:dyDescent="0.45">
      <c r="A14" s="46">
        <v>5</v>
      </c>
      <c r="B14" s="136" t="s">
        <v>262</v>
      </c>
      <c r="C14" s="137" t="s">
        <v>263</v>
      </c>
      <c r="D14" s="138" t="s">
        <v>270</v>
      </c>
    </row>
    <row r="15" spans="1:12" ht="18.600000000000001" customHeight="1" x14ac:dyDescent="0.45">
      <c r="A15" s="46">
        <v>6</v>
      </c>
      <c r="B15" s="140" t="s">
        <v>262</v>
      </c>
      <c r="C15" s="137" t="s">
        <v>263</v>
      </c>
      <c r="D15" s="138" t="s">
        <v>271</v>
      </c>
    </row>
    <row r="16" spans="1:12" ht="18.600000000000001" customHeight="1" x14ac:dyDescent="0.45">
      <c r="A16" s="46">
        <v>7</v>
      </c>
      <c r="C16" s="48"/>
      <c r="D16" s="49"/>
    </row>
    <row r="17" spans="1:4" ht="18.600000000000001" customHeight="1" x14ac:dyDescent="0.45">
      <c r="A17" s="46">
        <v>8</v>
      </c>
      <c r="B17" s="47"/>
      <c r="C17" s="48"/>
      <c r="D17" s="49"/>
    </row>
    <row r="18" spans="1:4" ht="18.600000000000001" customHeight="1" x14ac:dyDescent="0.45">
      <c r="A18" s="46">
        <v>9</v>
      </c>
      <c r="B18" s="47"/>
      <c r="C18" s="48"/>
      <c r="D18" s="49"/>
    </row>
    <row r="19" spans="1:4" ht="18.600000000000001" customHeight="1" x14ac:dyDescent="0.45">
      <c r="A19" s="46">
        <v>10</v>
      </c>
      <c r="B19" s="47"/>
      <c r="C19" s="48"/>
      <c r="D19" s="49"/>
    </row>
    <row r="20" spans="1:4" ht="18.600000000000001" customHeight="1" x14ac:dyDescent="0.45">
      <c r="A20" s="46">
        <v>11</v>
      </c>
      <c r="B20" s="47"/>
      <c r="C20" s="48"/>
      <c r="D20" s="49"/>
    </row>
    <row r="21" spans="1:4" ht="18.600000000000001" customHeight="1" x14ac:dyDescent="0.45">
      <c r="A21" s="46">
        <v>12</v>
      </c>
      <c r="B21" s="47"/>
      <c r="C21" s="48"/>
      <c r="D21" s="49"/>
    </row>
    <row r="22" spans="1:4" ht="18.600000000000001" customHeight="1" x14ac:dyDescent="0.45">
      <c r="A22" s="46">
        <v>13</v>
      </c>
      <c r="B22" s="47"/>
      <c r="C22" s="48"/>
      <c r="D22" s="49"/>
    </row>
    <row r="23" spans="1:4" ht="18.600000000000001" customHeight="1" x14ac:dyDescent="0.45">
      <c r="A23" s="46">
        <v>14</v>
      </c>
      <c r="B23" s="47"/>
      <c r="C23" s="48"/>
      <c r="D23" s="49"/>
    </row>
    <row r="24" spans="1:4" ht="18.600000000000001" customHeight="1" x14ac:dyDescent="0.45">
      <c r="A24" s="46">
        <v>15</v>
      </c>
      <c r="B24" s="47"/>
      <c r="C24" s="48"/>
      <c r="D24" s="49"/>
    </row>
    <row r="25" spans="1:4" ht="18.600000000000001" customHeight="1" x14ac:dyDescent="0.45">
      <c r="A25" s="46">
        <v>16</v>
      </c>
      <c r="B25" s="47"/>
      <c r="C25" s="48"/>
      <c r="D25" s="49"/>
    </row>
    <row r="26" spans="1:4" ht="18.600000000000001" customHeight="1" x14ac:dyDescent="0.45">
      <c r="A26" s="46">
        <v>17</v>
      </c>
      <c r="B26" s="47"/>
      <c r="C26" s="48"/>
      <c r="D26" s="49"/>
    </row>
    <row r="27" spans="1:4" ht="18.600000000000001" customHeight="1" x14ac:dyDescent="0.45">
      <c r="A27" s="46">
        <v>18</v>
      </c>
      <c r="B27" s="47"/>
      <c r="C27" s="48"/>
      <c r="D27" s="49"/>
    </row>
    <row r="28" spans="1:4" ht="18.600000000000001" customHeight="1" x14ac:dyDescent="0.45">
      <c r="A28" s="46">
        <v>19</v>
      </c>
      <c r="B28" s="47"/>
      <c r="C28" s="48"/>
      <c r="D28" s="49"/>
    </row>
    <row r="29" spans="1:4" ht="18.600000000000001" customHeight="1" thickBot="1" x14ac:dyDescent="0.5">
      <c r="A29" s="50">
        <v>20</v>
      </c>
      <c r="B29" s="51"/>
      <c r="C29" s="52"/>
      <c r="D29" s="53"/>
    </row>
    <row r="30" spans="1:4" ht="18.600000000000001" customHeight="1" x14ac:dyDescent="0.45">
      <c r="A30" s="204" t="s">
        <v>9</v>
      </c>
      <c r="B30" s="205"/>
      <c r="C30" s="205"/>
      <c r="D30" s="206"/>
    </row>
    <row r="31" spans="1:4" s="44" customFormat="1" ht="18.600000000000001" customHeight="1" x14ac:dyDescent="0.45">
      <c r="A31" s="40" t="s">
        <v>5</v>
      </c>
      <c r="B31" s="41" t="s">
        <v>6</v>
      </c>
      <c r="C31" s="42" t="s">
        <v>7</v>
      </c>
      <c r="D31" s="43" t="s">
        <v>10</v>
      </c>
    </row>
    <row r="32" spans="1:4" ht="18.600000000000001" customHeight="1" x14ac:dyDescent="0.45">
      <c r="A32" s="46">
        <v>1</v>
      </c>
      <c r="B32" s="136" t="s">
        <v>272</v>
      </c>
      <c r="C32" s="137" t="s">
        <v>273</v>
      </c>
      <c r="D32" s="138" t="s">
        <v>274</v>
      </c>
    </row>
    <row r="33" spans="1:4" ht="18.600000000000001" customHeight="1" x14ac:dyDescent="0.45">
      <c r="A33" s="46">
        <v>2</v>
      </c>
      <c r="B33" s="136" t="s">
        <v>272</v>
      </c>
      <c r="C33" s="137" t="s">
        <v>273</v>
      </c>
      <c r="D33" s="138" t="s">
        <v>274</v>
      </c>
    </row>
    <row r="34" spans="1:4" ht="18.600000000000001" customHeight="1" x14ac:dyDescent="0.45">
      <c r="A34" s="46">
        <v>3</v>
      </c>
      <c r="B34" s="136" t="s">
        <v>272</v>
      </c>
      <c r="C34" s="137" t="s">
        <v>273</v>
      </c>
      <c r="D34" s="138" t="s">
        <v>275</v>
      </c>
    </row>
    <row r="35" spans="1:4" ht="18.600000000000001" customHeight="1" x14ac:dyDescent="0.45">
      <c r="A35" s="46">
        <v>4</v>
      </c>
      <c r="B35" s="136" t="s">
        <v>272</v>
      </c>
      <c r="C35" s="137" t="s">
        <v>276</v>
      </c>
      <c r="D35" s="138" t="s">
        <v>277</v>
      </c>
    </row>
    <row r="36" spans="1:4" ht="18.600000000000001" customHeight="1" x14ac:dyDescent="0.45">
      <c r="A36" s="46">
        <v>5</v>
      </c>
      <c r="B36" s="136" t="s">
        <v>272</v>
      </c>
      <c r="C36" s="137" t="s">
        <v>278</v>
      </c>
      <c r="D36" s="138" t="s">
        <v>277</v>
      </c>
    </row>
    <row r="37" spans="1:4" ht="18.600000000000001" customHeight="1" x14ac:dyDescent="0.45">
      <c r="A37" s="46">
        <v>6</v>
      </c>
      <c r="B37" s="136" t="s">
        <v>272</v>
      </c>
      <c r="C37" s="137" t="s">
        <v>279</v>
      </c>
      <c r="D37" s="138" t="s">
        <v>280</v>
      </c>
    </row>
    <row r="38" spans="1:4" ht="18.600000000000001" customHeight="1" x14ac:dyDescent="0.45">
      <c r="A38" s="46">
        <v>7</v>
      </c>
      <c r="B38" s="136" t="s">
        <v>272</v>
      </c>
      <c r="C38" s="137" t="s">
        <v>279</v>
      </c>
      <c r="D38" s="138" t="s">
        <v>280</v>
      </c>
    </row>
    <row r="39" spans="1:4" ht="18.600000000000001" customHeight="1" x14ac:dyDescent="0.45">
      <c r="A39" s="46">
        <v>8</v>
      </c>
      <c r="B39" s="47"/>
      <c r="C39" s="48"/>
      <c r="D39" s="49"/>
    </row>
    <row r="40" spans="1:4" ht="18.600000000000001" customHeight="1" x14ac:dyDescent="0.45">
      <c r="A40" s="46">
        <v>9</v>
      </c>
      <c r="B40" s="47"/>
      <c r="C40" s="48"/>
      <c r="D40" s="49"/>
    </row>
    <row r="41" spans="1:4" ht="18.600000000000001" customHeight="1" x14ac:dyDescent="0.45">
      <c r="A41" s="46">
        <v>10</v>
      </c>
      <c r="B41" s="47"/>
      <c r="C41" s="48"/>
      <c r="D41" s="49"/>
    </row>
    <row r="42" spans="1:4" ht="18.600000000000001" customHeight="1" x14ac:dyDescent="0.45">
      <c r="A42" s="46">
        <v>11</v>
      </c>
      <c r="B42" s="47"/>
      <c r="C42" s="48"/>
      <c r="D42" s="49"/>
    </row>
    <row r="43" spans="1:4" ht="18.600000000000001" customHeight="1" x14ac:dyDescent="0.45">
      <c r="A43" s="46">
        <v>12</v>
      </c>
      <c r="B43" s="47"/>
      <c r="C43" s="48"/>
      <c r="D43" s="49"/>
    </row>
    <row r="44" spans="1:4" ht="18.600000000000001" customHeight="1" x14ac:dyDescent="0.45">
      <c r="A44" s="46">
        <v>13</v>
      </c>
      <c r="B44" s="47"/>
      <c r="C44" s="48"/>
      <c r="D44" s="49"/>
    </row>
    <row r="45" spans="1:4" ht="18.600000000000001" customHeight="1" x14ac:dyDescent="0.45">
      <c r="A45" s="46">
        <v>14</v>
      </c>
      <c r="B45" s="47"/>
      <c r="C45" s="48"/>
      <c r="D45" s="49"/>
    </row>
    <row r="46" spans="1:4" ht="18.600000000000001" customHeight="1" x14ac:dyDescent="0.45">
      <c r="A46" s="46">
        <v>15</v>
      </c>
      <c r="B46" s="47"/>
      <c r="C46" s="48"/>
      <c r="D46" s="49"/>
    </row>
    <row r="47" spans="1:4" ht="18.600000000000001" customHeight="1" x14ac:dyDescent="0.45">
      <c r="A47" s="46">
        <v>16</v>
      </c>
      <c r="B47" s="47"/>
      <c r="C47" s="48"/>
      <c r="D47" s="49"/>
    </row>
    <row r="48" spans="1:4" ht="18.600000000000001" customHeight="1" x14ac:dyDescent="0.45">
      <c r="A48" s="46">
        <v>17</v>
      </c>
      <c r="B48" s="47"/>
      <c r="C48" s="48"/>
      <c r="D48" s="49"/>
    </row>
    <row r="49" spans="1:4" ht="18.600000000000001" customHeight="1" x14ac:dyDescent="0.45">
      <c r="A49" s="46">
        <v>18</v>
      </c>
      <c r="B49" s="47"/>
      <c r="C49" s="48"/>
      <c r="D49" s="49"/>
    </row>
    <row r="50" spans="1:4" ht="18.600000000000001" customHeight="1" x14ac:dyDescent="0.45">
      <c r="A50" s="54">
        <v>19</v>
      </c>
      <c r="B50" s="55"/>
      <c r="C50" s="56"/>
      <c r="D50" s="57"/>
    </row>
    <row r="51" spans="1:4" ht="18.600000000000001" customHeight="1" thickBot="1" x14ac:dyDescent="0.5">
      <c r="A51" s="50">
        <v>20</v>
      </c>
      <c r="B51" s="51"/>
      <c r="C51" s="52"/>
      <c r="D51" s="53"/>
    </row>
  </sheetData>
  <mergeCells count="8">
    <mergeCell ref="B7:D7"/>
    <mergeCell ref="A8:D8"/>
    <mergeCell ref="A30:D30"/>
    <mergeCell ref="A1:D1"/>
    <mergeCell ref="C3:D3"/>
    <mergeCell ref="A5:B5"/>
    <mergeCell ref="C4:D4"/>
    <mergeCell ref="B6:D6"/>
  </mergeCells>
  <phoneticPr fontId="3"/>
  <conditionalFormatting sqref="B10:D29">
    <cfRule type="containsBlanks" dxfId="5" priority="2">
      <formula>LEN(TRIM(B10))=0</formula>
    </cfRule>
  </conditionalFormatting>
  <conditionalFormatting sqref="B32:D51">
    <cfRule type="containsBlanks" dxfId="4" priority="1">
      <formula>LEN(TRIM(B32))=0</formula>
    </cfRule>
  </conditionalFormatting>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B5370-7C16-4E74-A0A9-FD8E4A21CC02}">
  <sheetPr>
    <tabColor rgb="FFFFFF00"/>
  </sheetPr>
  <dimension ref="A1:N28"/>
  <sheetViews>
    <sheetView view="pageBreakPreview" zoomScaleNormal="75" zoomScaleSheetLayoutView="100" workbookViewId="0">
      <selection activeCell="O16" sqref="O16"/>
    </sheetView>
  </sheetViews>
  <sheetFormatPr defaultColWidth="11.69921875" defaultRowHeight="20.25" customHeight="1" x14ac:dyDescent="0.45"/>
  <cols>
    <col min="1" max="1" width="4" style="58" bestFit="1" customWidth="1"/>
    <col min="2" max="2" width="20.796875" style="58" customWidth="1"/>
    <col min="3" max="3" width="7.19921875" style="58" customWidth="1"/>
    <col min="4" max="5" width="6.59765625" style="58" customWidth="1"/>
    <col min="6" max="7" width="8.8984375" style="58" customWidth="1"/>
    <col min="8" max="9" width="5.09765625" style="58" bestFit="1" customWidth="1"/>
    <col min="10" max="10" width="8.19921875" style="58" bestFit="1" customWidth="1"/>
    <col min="11" max="12" width="11.796875" style="58" bestFit="1" customWidth="1"/>
    <col min="13" max="13" width="9.09765625" style="58" customWidth="1"/>
    <col min="14" max="14" width="9.3984375" style="58" customWidth="1"/>
    <col min="15" max="257" width="11.69921875" style="58"/>
    <col min="258" max="258" width="4" style="58" bestFit="1" customWidth="1"/>
    <col min="259" max="259" width="20.796875" style="58" customWidth="1"/>
    <col min="260" max="260" width="7.19921875" style="58" customWidth="1"/>
    <col min="261" max="261" width="6.59765625" style="58" customWidth="1"/>
    <col min="262" max="263" width="8.8984375" style="58" customWidth="1"/>
    <col min="264" max="265" width="5.09765625" style="58" bestFit="1" customWidth="1"/>
    <col min="266" max="266" width="8.19921875" style="58" bestFit="1" customWidth="1"/>
    <col min="267" max="268" width="11.796875" style="58" bestFit="1" customWidth="1"/>
    <col min="269" max="269" width="9.09765625" style="58" customWidth="1"/>
    <col min="270" max="270" width="9.3984375" style="58" customWidth="1"/>
    <col min="271" max="513" width="11.69921875" style="58"/>
    <col min="514" max="514" width="4" style="58" bestFit="1" customWidth="1"/>
    <col min="515" max="515" width="20.796875" style="58" customWidth="1"/>
    <col min="516" max="516" width="7.19921875" style="58" customWidth="1"/>
    <col min="517" max="517" width="6.59765625" style="58" customWidth="1"/>
    <col min="518" max="519" width="8.8984375" style="58" customWidth="1"/>
    <col min="520" max="521" width="5.09765625" style="58" bestFit="1" customWidth="1"/>
    <col min="522" max="522" width="8.19921875" style="58" bestFit="1" customWidth="1"/>
    <col min="523" max="524" width="11.796875" style="58" bestFit="1" customWidth="1"/>
    <col min="525" max="525" width="9.09765625" style="58" customWidth="1"/>
    <col min="526" max="526" width="9.3984375" style="58" customWidth="1"/>
    <col min="527" max="769" width="11.69921875" style="58"/>
    <col min="770" max="770" width="4" style="58" bestFit="1" customWidth="1"/>
    <col min="771" max="771" width="20.796875" style="58" customWidth="1"/>
    <col min="772" max="772" width="7.19921875" style="58" customWidth="1"/>
    <col min="773" max="773" width="6.59765625" style="58" customWidth="1"/>
    <col min="774" max="775" width="8.8984375" style="58" customWidth="1"/>
    <col min="776" max="777" width="5.09765625" style="58" bestFit="1" customWidth="1"/>
    <col min="778" max="778" width="8.19921875" style="58" bestFit="1" customWidth="1"/>
    <col min="779" max="780" width="11.796875" style="58" bestFit="1" customWidth="1"/>
    <col min="781" max="781" width="9.09765625" style="58" customWidth="1"/>
    <col min="782" max="782" width="9.3984375" style="58" customWidth="1"/>
    <col min="783" max="1025" width="11.69921875" style="58"/>
    <col min="1026" max="1026" width="4" style="58" bestFit="1" customWidth="1"/>
    <col min="1027" max="1027" width="20.796875" style="58" customWidth="1"/>
    <col min="1028" max="1028" width="7.19921875" style="58" customWidth="1"/>
    <col min="1029" max="1029" width="6.59765625" style="58" customWidth="1"/>
    <col min="1030" max="1031" width="8.8984375" style="58" customWidth="1"/>
    <col min="1032" max="1033" width="5.09765625" style="58" bestFit="1" customWidth="1"/>
    <col min="1034" max="1034" width="8.19921875" style="58" bestFit="1" customWidth="1"/>
    <col min="1035" max="1036" width="11.796875" style="58" bestFit="1" customWidth="1"/>
    <col min="1037" max="1037" width="9.09765625" style="58" customWidth="1"/>
    <col min="1038" max="1038" width="9.3984375" style="58" customWidth="1"/>
    <col min="1039" max="1281" width="11.69921875" style="58"/>
    <col min="1282" max="1282" width="4" style="58" bestFit="1" customWidth="1"/>
    <col min="1283" max="1283" width="20.796875" style="58" customWidth="1"/>
    <col min="1284" max="1284" width="7.19921875" style="58" customWidth="1"/>
    <col min="1285" max="1285" width="6.59765625" style="58" customWidth="1"/>
    <col min="1286" max="1287" width="8.8984375" style="58" customWidth="1"/>
    <col min="1288" max="1289" width="5.09765625" style="58" bestFit="1" customWidth="1"/>
    <col min="1290" max="1290" width="8.19921875" style="58" bestFit="1" customWidth="1"/>
    <col min="1291" max="1292" width="11.796875" style="58" bestFit="1" customWidth="1"/>
    <col min="1293" max="1293" width="9.09765625" style="58" customWidth="1"/>
    <col min="1294" max="1294" width="9.3984375" style="58" customWidth="1"/>
    <col min="1295" max="1537" width="11.69921875" style="58"/>
    <col min="1538" max="1538" width="4" style="58" bestFit="1" customWidth="1"/>
    <col min="1539" max="1539" width="20.796875" style="58" customWidth="1"/>
    <col min="1540" max="1540" width="7.19921875" style="58" customWidth="1"/>
    <col min="1541" max="1541" width="6.59765625" style="58" customWidth="1"/>
    <col min="1542" max="1543" width="8.8984375" style="58" customWidth="1"/>
    <col min="1544" max="1545" width="5.09765625" style="58" bestFit="1" customWidth="1"/>
    <col min="1546" max="1546" width="8.19921875" style="58" bestFit="1" customWidth="1"/>
    <col min="1547" max="1548" width="11.796875" style="58" bestFit="1" customWidth="1"/>
    <col min="1549" max="1549" width="9.09765625" style="58" customWidth="1"/>
    <col min="1550" max="1550" width="9.3984375" style="58" customWidth="1"/>
    <col min="1551" max="1793" width="11.69921875" style="58"/>
    <col min="1794" max="1794" width="4" style="58" bestFit="1" customWidth="1"/>
    <col min="1795" max="1795" width="20.796875" style="58" customWidth="1"/>
    <col min="1796" max="1796" width="7.19921875" style="58" customWidth="1"/>
    <col min="1797" max="1797" width="6.59765625" style="58" customWidth="1"/>
    <col min="1798" max="1799" width="8.8984375" style="58" customWidth="1"/>
    <col min="1800" max="1801" width="5.09765625" style="58" bestFit="1" customWidth="1"/>
    <col min="1802" max="1802" width="8.19921875" style="58" bestFit="1" customWidth="1"/>
    <col min="1803" max="1804" width="11.796875" style="58" bestFit="1" customWidth="1"/>
    <col min="1805" max="1805" width="9.09765625" style="58" customWidth="1"/>
    <col min="1806" max="1806" width="9.3984375" style="58" customWidth="1"/>
    <col min="1807" max="2049" width="11.69921875" style="58"/>
    <col min="2050" max="2050" width="4" style="58" bestFit="1" customWidth="1"/>
    <col min="2051" max="2051" width="20.796875" style="58" customWidth="1"/>
    <col min="2052" max="2052" width="7.19921875" style="58" customWidth="1"/>
    <col min="2053" max="2053" width="6.59765625" style="58" customWidth="1"/>
    <col min="2054" max="2055" width="8.8984375" style="58" customWidth="1"/>
    <col min="2056" max="2057" width="5.09765625" style="58" bestFit="1" customWidth="1"/>
    <col min="2058" max="2058" width="8.19921875" style="58" bestFit="1" customWidth="1"/>
    <col min="2059" max="2060" width="11.796875" style="58" bestFit="1" customWidth="1"/>
    <col min="2061" max="2061" width="9.09765625" style="58" customWidth="1"/>
    <col min="2062" max="2062" width="9.3984375" style="58" customWidth="1"/>
    <col min="2063" max="2305" width="11.69921875" style="58"/>
    <col min="2306" max="2306" width="4" style="58" bestFit="1" customWidth="1"/>
    <col min="2307" max="2307" width="20.796875" style="58" customWidth="1"/>
    <col min="2308" max="2308" width="7.19921875" style="58" customWidth="1"/>
    <col min="2309" max="2309" width="6.59765625" style="58" customWidth="1"/>
    <col min="2310" max="2311" width="8.8984375" style="58" customWidth="1"/>
    <col min="2312" max="2313" width="5.09765625" style="58" bestFit="1" customWidth="1"/>
    <col min="2314" max="2314" width="8.19921875" style="58" bestFit="1" customWidth="1"/>
    <col min="2315" max="2316" width="11.796875" style="58" bestFit="1" customWidth="1"/>
    <col min="2317" max="2317" width="9.09765625" style="58" customWidth="1"/>
    <col min="2318" max="2318" width="9.3984375" style="58" customWidth="1"/>
    <col min="2319" max="2561" width="11.69921875" style="58"/>
    <col min="2562" max="2562" width="4" style="58" bestFit="1" customWidth="1"/>
    <col min="2563" max="2563" width="20.796875" style="58" customWidth="1"/>
    <col min="2564" max="2564" width="7.19921875" style="58" customWidth="1"/>
    <col min="2565" max="2565" width="6.59765625" style="58" customWidth="1"/>
    <col min="2566" max="2567" width="8.8984375" style="58" customWidth="1"/>
    <col min="2568" max="2569" width="5.09765625" style="58" bestFit="1" customWidth="1"/>
    <col min="2570" max="2570" width="8.19921875" style="58" bestFit="1" customWidth="1"/>
    <col min="2571" max="2572" width="11.796875" style="58" bestFit="1" customWidth="1"/>
    <col min="2573" max="2573" width="9.09765625" style="58" customWidth="1"/>
    <col min="2574" max="2574" width="9.3984375" style="58" customWidth="1"/>
    <col min="2575" max="2817" width="11.69921875" style="58"/>
    <col min="2818" max="2818" width="4" style="58" bestFit="1" customWidth="1"/>
    <col min="2819" max="2819" width="20.796875" style="58" customWidth="1"/>
    <col min="2820" max="2820" width="7.19921875" style="58" customWidth="1"/>
    <col min="2821" max="2821" width="6.59765625" style="58" customWidth="1"/>
    <col min="2822" max="2823" width="8.8984375" style="58" customWidth="1"/>
    <col min="2824" max="2825" width="5.09765625" style="58" bestFit="1" customWidth="1"/>
    <col min="2826" max="2826" width="8.19921875" style="58" bestFit="1" customWidth="1"/>
    <col min="2827" max="2828" width="11.796875" style="58" bestFit="1" customWidth="1"/>
    <col min="2829" max="2829" width="9.09765625" style="58" customWidth="1"/>
    <col min="2830" max="2830" width="9.3984375" style="58" customWidth="1"/>
    <col min="2831" max="3073" width="11.69921875" style="58"/>
    <col min="3074" max="3074" width="4" style="58" bestFit="1" customWidth="1"/>
    <col min="3075" max="3075" width="20.796875" style="58" customWidth="1"/>
    <col min="3076" max="3076" width="7.19921875" style="58" customWidth="1"/>
    <col min="3077" max="3077" width="6.59765625" style="58" customWidth="1"/>
    <col min="3078" max="3079" width="8.8984375" style="58" customWidth="1"/>
    <col min="3080" max="3081" width="5.09765625" style="58" bestFit="1" customWidth="1"/>
    <col min="3082" max="3082" width="8.19921875" style="58" bestFit="1" customWidth="1"/>
    <col min="3083" max="3084" width="11.796875" style="58" bestFit="1" customWidth="1"/>
    <col min="3085" max="3085" width="9.09765625" style="58" customWidth="1"/>
    <col min="3086" max="3086" width="9.3984375" style="58" customWidth="1"/>
    <col min="3087" max="3329" width="11.69921875" style="58"/>
    <col min="3330" max="3330" width="4" style="58" bestFit="1" customWidth="1"/>
    <col min="3331" max="3331" width="20.796875" style="58" customWidth="1"/>
    <col min="3332" max="3332" width="7.19921875" style="58" customWidth="1"/>
    <col min="3333" max="3333" width="6.59765625" style="58" customWidth="1"/>
    <col min="3334" max="3335" width="8.8984375" style="58" customWidth="1"/>
    <col min="3336" max="3337" width="5.09765625" style="58" bestFit="1" customWidth="1"/>
    <col min="3338" max="3338" width="8.19921875" style="58" bestFit="1" customWidth="1"/>
    <col min="3339" max="3340" width="11.796875" style="58" bestFit="1" customWidth="1"/>
    <col min="3341" max="3341" width="9.09765625" style="58" customWidth="1"/>
    <col min="3342" max="3342" width="9.3984375" style="58" customWidth="1"/>
    <col min="3343" max="3585" width="11.69921875" style="58"/>
    <col min="3586" max="3586" width="4" style="58" bestFit="1" customWidth="1"/>
    <col min="3587" max="3587" width="20.796875" style="58" customWidth="1"/>
    <col min="3588" max="3588" width="7.19921875" style="58" customWidth="1"/>
    <col min="3589" max="3589" width="6.59765625" style="58" customWidth="1"/>
    <col min="3590" max="3591" width="8.8984375" style="58" customWidth="1"/>
    <col min="3592" max="3593" width="5.09765625" style="58" bestFit="1" customWidth="1"/>
    <col min="3594" max="3594" width="8.19921875" style="58" bestFit="1" customWidth="1"/>
    <col min="3595" max="3596" width="11.796875" style="58" bestFit="1" customWidth="1"/>
    <col min="3597" max="3597" width="9.09765625" style="58" customWidth="1"/>
    <col min="3598" max="3598" width="9.3984375" style="58" customWidth="1"/>
    <col min="3599" max="3841" width="11.69921875" style="58"/>
    <col min="3842" max="3842" width="4" style="58" bestFit="1" customWidth="1"/>
    <col min="3843" max="3843" width="20.796875" style="58" customWidth="1"/>
    <col min="3844" max="3844" width="7.19921875" style="58" customWidth="1"/>
    <col min="3845" max="3845" width="6.59765625" style="58" customWidth="1"/>
    <col min="3846" max="3847" width="8.8984375" style="58" customWidth="1"/>
    <col min="3848" max="3849" width="5.09765625" style="58" bestFit="1" customWidth="1"/>
    <col min="3850" max="3850" width="8.19921875" style="58" bestFit="1" customWidth="1"/>
    <col min="3851" max="3852" width="11.796875" style="58" bestFit="1" customWidth="1"/>
    <col min="3853" max="3853" width="9.09765625" style="58" customWidth="1"/>
    <col min="3854" max="3854" width="9.3984375" style="58" customWidth="1"/>
    <col min="3855" max="4097" width="11.69921875" style="58"/>
    <col min="4098" max="4098" width="4" style="58" bestFit="1" customWidth="1"/>
    <col min="4099" max="4099" width="20.796875" style="58" customWidth="1"/>
    <col min="4100" max="4100" width="7.19921875" style="58" customWidth="1"/>
    <col min="4101" max="4101" width="6.59765625" style="58" customWidth="1"/>
    <col min="4102" max="4103" width="8.8984375" style="58" customWidth="1"/>
    <col min="4104" max="4105" width="5.09765625" style="58" bestFit="1" customWidth="1"/>
    <col min="4106" max="4106" width="8.19921875" style="58" bestFit="1" customWidth="1"/>
    <col min="4107" max="4108" width="11.796875" style="58" bestFit="1" customWidth="1"/>
    <col min="4109" max="4109" width="9.09765625" style="58" customWidth="1"/>
    <col min="4110" max="4110" width="9.3984375" style="58" customWidth="1"/>
    <col min="4111" max="4353" width="11.69921875" style="58"/>
    <col min="4354" max="4354" width="4" style="58" bestFit="1" customWidth="1"/>
    <col min="4355" max="4355" width="20.796875" style="58" customWidth="1"/>
    <col min="4356" max="4356" width="7.19921875" style="58" customWidth="1"/>
    <col min="4357" max="4357" width="6.59765625" style="58" customWidth="1"/>
    <col min="4358" max="4359" width="8.8984375" style="58" customWidth="1"/>
    <col min="4360" max="4361" width="5.09765625" style="58" bestFit="1" customWidth="1"/>
    <col min="4362" max="4362" width="8.19921875" style="58" bestFit="1" customWidth="1"/>
    <col min="4363" max="4364" width="11.796875" style="58" bestFit="1" customWidth="1"/>
    <col min="4365" max="4365" width="9.09765625" style="58" customWidth="1"/>
    <col min="4366" max="4366" width="9.3984375" style="58" customWidth="1"/>
    <col min="4367" max="4609" width="11.69921875" style="58"/>
    <col min="4610" max="4610" width="4" style="58" bestFit="1" customWidth="1"/>
    <col min="4611" max="4611" width="20.796875" style="58" customWidth="1"/>
    <col min="4612" max="4612" width="7.19921875" style="58" customWidth="1"/>
    <col min="4613" max="4613" width="6.59765625" style="58" customWidth="1"/>
    <col min="4614" max="4615" width="8.8984375" style="58" customWidth="1"/>
    <col min="4616" max="4617" width="5.09765625" style="58" bestFit="1" customWidth="1"/>
    <col min="4618" max="4618" width="8.19921875" style="58" bestFit="1" customWidth="1"/>
    <col min="4619" max="4620" width="11.796875" style="58" bestFit="1" customWidth="1"/>
    <col min="4621" max="4621" width="9.09765625" style="58" customWidth="1"/>
    <col min="4622" max="4622" width="9.3984375" style="58" customWidth="1"/>
    <col min="4623" max="4865" width="11.69921875" style="58"/>
    <col min="4866" max="4866" width="4" style="58" bestFit="1" customWidth="1"/>
    <col min="4867" max="4867" width="20.796875" style="58" customWidth="1"/>
    <col min="4868" max="4868" width="7.19921875" style="58" customWidth="1"/>
    <col min="4869" max="4869" width="6.59765625" style="58" customWidth="1"/>
    <col min="4870" max="4871" width="8.8984375" style="58" customWidth="1"/>
    <col min="4872" max="4873" width="5.09765625" style="58" bestFit="1" customWidth="1"/>
    <col min="4874" max="4874" width="8.19921875" style="58" bestFit="1" customWidth="1"/>
    <col min="4875" max="4876" width="11.796875" style="58" bestFit="1" customWidth="1"/>
    <col min="4877" max="4877" width="9.09765625" style="58" customWidth="1"/>
    <col min="4878" max="4878" width="9.3984375" style="58" customWidth="1"/>
    <col min="4879" max="5121" width="11.69921875" style="58"/>
    <col min="5122" max="5122" width="4" style="58" bestFit="1" customWidth="1"/>
    <col min="5123" max="5123" width="20.796875" style="58" customWidth="1"/>
    <col min="5124" max="5124" width="7.19921875" style="58" customWidth="1"/>
    <col min="5125" max="5125" width="6.59765625" style="58" customWidth="1"/>
    <col min="5126" max="5127" width="8.8984375" style="58" customWidth="1"/>
    <col min="5128" max="5129" width="5.09765625" style="58" bestFit="1" customWidth="1"/>
    <col min="5130" max="5130" width="8.19921875" style="58" bestFit="1" customWidth="1"/>
    <col min="5131" max="5132" width="11.796875" style="58" bestFit="1" customWidth="1"/>
    <col min="5133" max="5133" width="9.09765625" style="58" customWidth="1"/>
    <col min="5134" max="5134" width="9.3984375" style="58" customWidth="1"/>
    <col min="5135" max="5377" width="11.69921875" style="58"/>
    <col min="5378" max="5378" width="4" style="58" bestFit="1" customWidth="1"/>
    <col min="5379" max="5379" width="20.796875" style="58" customWidth="1"/>
    <col min="5380" max="5380" width="7.19921875" style="58" customWidth="1"/>
    <col min="5381" max="5381" width="6.59765625" style="58" customWidth="1"/>
    <col min="5382" max="5383" width="8.8984375" style="58" customWidth="1"/>
    <col min="5384" max="5385" width="5.09765625" style="58" bestFit="1" customWidth="1"/>
    <col min="5386" max="5386" width="8.19921875" style="58" bestFit="1" customWidth="1"/>
    <col min="5387" max="5388" width="11.796875" style="58" bestFit="1" customWidth="1"/>
    <col min="5389" max="5389" width="9.09765625" style="58" customWidth="1"/>
    <col min="5390" max="5390" width="9.3984375" style="58" customWidth="1"/>
    <col min="5391" max="5633" width="11.69921875" style="58"/>
    <col min="5634" max="5634" width="4" style="58" bestFit="1" customWidth="1"/>
    <col min="5635" max="5635" width="20.796875" style="58" customWidth="1"/>
    <col min="5636" max="5636" width="7.19921875" style="58" customWidth="1"/>
    <col min="5637" max="5637" width="6.59765625" style="58" customWidth="1"/>
    <col min="5638" max="5639" width="8.8984375" style="58" customWidth="1"/>
    <col min="5640" max="5641" width="5.09765625" style="58" bestFit="1" customWidth="1"/>
    <col min="5642" max="5642" width="8.19921875" style="58" bestFit="1" customWidth="1"/>
    <col min="5643" max="5644" width="11.796875" style="58" bestFit="1" customWidth="1"/>
    <col min="5645" max="5645" width="9.09765625" style="58" customWidth="1"/>
    <col min="5646" max="5646" width="9.3984375" style="58" customWidth="1"/>
    <col min="5647" max="5889" width="11.69921875" style="58"/>
    <col min="5890" max="5890" width="4" style="58" bestFit="1" customWidth="1"/>
    <col min="5891" max="5891" width="20.796875" style="58" customWidth="1"/>
    <col min="5892" max="5892" width="7.19921875" style="58" customWidth="1"/>
    <col min="5893" max="5893" width="6.59765625" style="58" customWidth="1"/>
    <col min="5894" max="5895" width="8.8984375" style="58" customWidth="1"/>
    <col min="5896" max="5897" width="5.09765625" style="58" bestFit="1" customWidth="1"/>
    <col min="5898" max="5898" width="8.19921875" style="58" bestFit="1" customWidth="1"/>
    <col min="5899" max="5900" width="11.796875" style="58" bestFit="1" customWidth="1"/>
    <col min="5901" max="5901" width="9.09765625" style="58" customWidth="1"/>
    <col min="5902" max="5902" width="9.3984375" style="58" customWidth="1"/>
    <col min="5903" max="6145" width="11.69921875" style="58"/>
    <col min="6146" max="6146" width="4" style="58" bestFit="1" customWidth="1"/>
    <col min="6147" max="6147" width="20.796875" style="58" customWidth="1"/>
    <col min="6148" max="6148" width="7.19921875" style="58" customWidth="1"/>
    <col min="6149" max="6149" width="6.59765625" style="58" customWidth="1"/>
    <col min="6150" max="6151" width="8.8984375" style="58" customWidth="1"/>
    <col min="6152" max="6153" width="5.09765625" style="58" bestFit="1" customWidth="1"/>
    <col min="6154" max="6154" width="8.19921875" style="58" bestFit="1" customWidth="1"/>
    <col min="6155" max="6156" width="11.796875" style="58" bestFit="1" customWidth="1"/>
    <col min="6157" max="6157" width="9.09765625" style="58" customWidth="1"/>
    <col min="6158" max="6158" width="9.3984375" style="58" customWidth="1"/>
    <col min="6159" max="6401" width="11.69921875" style="58"/>
    <col min="6402" max="6402" width="4" style="58" bestFit="1" customWidth="1"/>
    <col min="6403" max="6403" width="20.796875" style="58" customWidth="1"/>
    <col min="6404" max="6404" width="7.19921875" style="58" customWidth="1"/>
    <col min="6405" max="6405" width="6.59765625" style="58" customWidth="1"/>
    <col min="6406" max="6407" width="8.8984375" style="58" customWidth="1"/>
    <col min="6408" max="6409" width="5.09765625" style="58" bestFit="1" customWidth="1"/>
    <col min="6410" max="6410" width="8.19921875" style="58" bestFit="1" customWidth="1"/>
    <col min="6411" max="6412" width="11.796875" style="58" bestFit="1" customWidth="1"/>
    <col min="6413" max="6413" width="9.09765625" style="58" customWidth="1"/>
    <col min="6414" max="6414" width="9.3984375" style="58" customWidth="1"/>
    <col min="6415" max="6657" width="11.69921875" style="58"/>
    <col min="6658" max="6658" width="4" style="58" bestFit="1" customWidth="1"/>
    <col min="6659" max="6659" width="20.796875" style="58" customWidth="1"/>
    <col min="6660" max="6660" width="7.19921875" style="58" customWidth="1"/>
    <col min="6661" max="6661" width="6.59765625" style="58" customWidth="1"/>
    <col min="6662" max="6663" width="8.8984375" style="58" customWidth="1"/>
    <col min="6664" max="6665" width="5.09765625" style="58" bestFit="1" customWidth="1"/>
    <col min="6666" max="6666" width="8.19921875" style="58" bestFit="1" customWidth="1"/>
    <col min="6667" max="6668" width="11.796875" style="58" bestFit="1" customWidth="1"/>
    <col min="6669" max="6669" width="9.09765625" style="58" customWidth="1"/>
    <col min="6670" max="6670" width="9.3984375" style="58" customWidth="1"/>
    <col min="6671" max="6913" width="11.69921875" style="58"/>
    <col min="6914" max="6914" width="4" style="58" bestFit="1" customWidth="1"/>
    <col min="6915" max="6915" width="20.796875" style="58" customWidth="1"/>
    <col min="6916" max="6916" width="7.19921875" style="58" customWidth="1"/>
    <col min="6917" max="6917" width="6.59765625" style="58" customWidth="1"/>
    <col min="6918" max="6919" width="8.8984375" style="58" customWidth="1"/>
    <col min="6920" max="6921" width="5.09765625" style="58" bestFit="1" customWidth="1"/>
    <col min="6922" max="6922" width="8.19921875" style="58" bestFit="1" customWidth="1"/>
    <col min="6923" max="6924" width="11.796875" style="58" bestFit="1" customWidth="1"/>
    <col min="6925" max="6925" width="9.09765625" style="58" customWidth="1"/>
    <col min="6926" max="6926" width="9.3984375" style="58" customWidth="1"/>
    <col min="6927" max="7169" width="11.69921875" style="58"/>
    <col min="7170" max="7170" width="4" style="58" bestFit="1" customWidth="1"/>
    <col min="7171" max="7171" width="20.796875" style="58" customWidth="1"/>
    <col min="7172" max="7172" width="7.19921875" style="58" customWidth="1"/>
    <col min="7173" max="7173" width="6.59765625" style="58" customWidth="1"/>
    <col min="7174" max="7175" width="8.8984375" style="58" customWidth="1"/>
    <col min="7176" max="7177" width="5.09765625" style="58" bestFit="1" customWidth="1"/>
    <col min="7178" max="7178" width="8.19921875" style="58" bestFit="1" customWidth="1"/>
    <col min="7179" max="7180" width="11.796875" style="58" bestFit="1" customWidth="1"/>
    <col min="7181" max="7181" width="9.09765625" style="58" customWidth="1"/>
    <col min="7182" max="7182" width="9.3984375" style="58" customWidth="1"/>
    <col min="7183" max="7425" width="11.69921875" style="58"/>
    <col min="7426" max="7426" width="4" style="58" bestFit="1" customWidth="1"/>
    <col min="7427" max="7427" width="20.796875" style="58" customWidth="1"/>
    <col min="7428" max="7428" width="7.19921875" style="58" customWidth="1"/>
    <col min="7429" max="7429" width="6.59765625" style="58" customWidth="1"/>
    <col min="7430" max="7431" width="8.8984375" style="58" customWidth="1"/>
    <col min="7432" max="7433" width="5.09765625" style="58" bestFit="1" customWidth="1"/>
    <col min="7434" max="7434" width="8.19921875" style="58" bestFit="1" customWidth="1"/>
    <col min="7435" max="7436" width="11.796875" style="58" bestFit="1" customWidth="1"/>
    <col min="7437" max="7437" width="9.09765625" style="58" customWidth="1"/>
    <col min="7438" max="7438" width="9.3984375" style="58" customWidth="1"/>
    <col min="7439" max="7681" width="11.69921875" style="58"/>
    <col min="7682" max="7682" width="4" style="58" bestFit="1" customWidth="1"/>
    <col min="7683" max="7683" width="20.796875" style="58" customWidth="1"/>
    <col min="7684" max="7684" width="7.19921875" style="58" customWidth="1"/>
    <col min="7685" max="7685" width="6.59765625" style="58" customWidth="1"/>
    <col min="7686" max="7687" width="8.8984375" style="58" customWidth="1"/>
    <col min="7688" max="7689" width="5.09765625" style="58" bestFit="1" customWidth="1"/>
    <col min="7690" max="7690" width="8.19921875" style="58" bestFit="1" customWidth="1"/>
    <col min="7691" max="7692" width="11.796875" style="58" bestFit="1" customWidth="1"/>
    <col min="7693" max="7693" width="9.09765625" style="58" customWidth="1"/>
    <col min="7694" max="7694" width="9.3984375" style="58" customWidth="1"/>
    <col min="7695" max="7937" width="11.69921875" style="58"/>
    <col min="7938" max="7938" width="4" style="58" bestFit="1" customWidth="1"/>
    <col min="7939" max="7939" width="20.796875" style="58" customWidth="1"/>
    <col min="7940" max="7940" width="7.19921875" style="58" customWidth="1"/>
    <col min="7941" max="7941" width="6.59765625" style="58" customWidth="1"/>
    <col min="7942" max="7943" width="8.8984375" style="58" customWidth="1"/>
    <col min="7944" max="7945" width="5.09765625" style="58" bestFit="1" customWidth="1"/>
    <col min="7946" max="7946" width="8.19921875" style="58" bestFit="1" customWidth="1"/>
    <col min="7947" max="7948" width="11.796875" style="58" bestFit="1" customWidth="1"/>
    <col min="7949" max="7949" width="9.09765625" style="58" customWidth="1"/>
    <col min="7950" max="7950" width="9.3984375" style="58" customWidth="1"/>
    <col min="7951" max="8193" width="11.69921875" style="58"/>
    <col min="8194" max="8194" width="4" style="58" bestFit="1" customWidth="1"/>
    <col min="8195" max="8195" width="20.796875" style="58" customWidth="1"/>
    <col min="8196" max="8196" width="7.19921875" style="58" customWidth="1"/>
    <col min="8197" max="8197" width="6.59765625" style="58" customWidth="1"/>
    <col min="8198" max="8199" width="8.8984375" style="58" customWidth="1"/>
    <col min="8200" max="8201" width="5.09765625" style="58" bestFit="1" customWidth="1"/>
    <col min="8202" max="8202" width="8.19921875" style="58" bestFit="1" customWidth="1"/>
    <col min="8203" max="8204" width="11.796875" style="58" bestFit="1" customWidth="1"/>
    <col min="8205" max="8205" width="9.09765625" style="58" customWidth="1"/>
    <col min="8206" max="8206" width="9.3984375" style="58" customWidth="1"/>
    <col min="8207" max="8449" width="11.69921875" style="58"/>
    <col min="8450" max="8450" width="4" style="58" bestFit="1" customWidth="1"/>
    <col min="8451" max="8451" width="20.796875" style="58" customWidth="1"/>
    <col min="8452" max="8452" width="7.19921875" style="58" customWidth="1"/>
    <col min="8453" max="8453" width="6.59765625" style="58" customWidth="1"/>
    <col min="8454" max="8455" width="8.8984375" style="58" customWidth="1"/>
    <col min="8456" max="8457" width="5.09765625" style="58" bestFit="1" customWidth="1"/>
    <col min="8458" max="8458" width="8.19921875" style="58" bestFit="1" customWidth="1"/>
    <col min="8459" max="8460" width="11.796875" style="58" bestFit="1" customWidth="1"/>
    <col min="8461" max="8461" width="9.09765625" style="58" customWidth="1"/>
    <col min="8462" max="8462" width="9.3984375" style="58" customWidth="1"/>
    <col min="8463" max="8705" width="11.69921875" style="58"/>
    <col min="8706" max="8706" width="4" style="58" bestFit="1" customWidth="1"/>
    <col min="8707" max="8707" width="20.796875" style="58" customWidth="1"/>
    <col min="8708" max="8708" width="7.19921875" style="58" customWidth="1"/>
    <col min="8709" max="8709" width="6.59765625" style="58" customWidth="1"/>
    <col min="8710" max="8711" width="8.8984375" style="58" customWidth="1"/>
    <col min="8712" max="8713" width="5.09765625" style="58" bestFit="1" customWidth="1"/>
    <col min="8714" max="8714" width="8.19921875" style="58" bestFit="1" customWidth="1"/>
    <col min="8715" max="8716" width="11.796875" style="58" bestFit="1" customWidth="1"/>
    <col min="8717" max="8717" width="9.09765625" style="58" customWidth="1"/>
    <col min="8718" max="8718" width="9.3984375" style="58" customWidth="1"/>
    <col min="8719" max="8961" width="11.69921875" style="58"/>
    <col min="8962" max="8962" width="4" style="58" bestFit="1" customWidth="1"/>
    <col min="8963" max="8963" width="20.796875" style="58" customWidth="1"/>
    <col min="8964" max="8964" width="7.19921875" style="58" customWidth="1"/>
    <col min="8965" max="8965" width="6.59765625" style="58" customWidth="1"/>
    <col min="8966" max="8967" width="8.8984375" style="58" customWidth="1"/>
    <col min="8968" max="8969" width="5.09765625" style="58" bestFit="1" customWidth="1"/>
    <col min="8970" max="8970" width="8.19921875" style="58" bestFit="1" customWidth="1"/>
    <col min="8971" max="8972" width="11.796875" style="58" bestFit="1" customWidth="1"/>
    <col min="8973" max="8973" width="9.09765625" style="58" customWidth="1"/>
    <col min="8974" max="8974" width="9.3984375" style="58" customWidth="1"/>
    <col min="8975" max="9217" width="11.69921875" style="58"/>
    <col min="9218" max="9218" width="4" style="58" bestFit="1" customWidth="1"/>
    <col min="9219" max="9219" width="20.796875" style="58" customWidth="1"/>
    <col min="9220" max="9220" width="7.19921875" style="58" customWidth="1"/>
    <col min="9221" max="9221" width="6.59765625" style="58" customWidth="1"/>
    <col min="9222" max="9223" width="8.8984375" style="58" customWidth="1"/>
    <col min="9224" max="9225" width="5.09765625" style="58" bestFit="1" customWidth="1"/>
    <col min="9226" max="9226" width="8.19921875" style="58" bestFit="1" customWidth="1"/>
    <col min="9227" max="9228" width="11.796875" style="58" bestFit="1" customWidth="1"/>
    <col min="9229" max="9229" width="9.09765625" style="58" customWidth="1"/>
    <col min="9230" max="9230" width="9.3984375" style="58" customWidth="1"/>
    <col min="9231" max="9473" width="11.69921875" style="58"/>
    <col min="9474" max="9474" width="4" style="58" bestFit="1" customWidth="1"/>
    <col min="9475" max="9475" width="20.796875" style="58" customWidth="1"/>
    <col min="9476" max="9476" width="7.19921875" style="58" customWidth="1"/>
    <col min="9477" max="9477" width="6.59765625" style="58" customWidth="1"/>
    <col min="9478" max="9479" width="8.8984375" style="58" customWidth="1"/>
    <col min="9480" max="9481" width="5.09765625" style="58" bestFit="1" customWidth="1"/>
    <col min="9482" max="9482" width="8.19921875" style="58" bestFit="1" customWidth="1"/>
    <col min="9483" max="9484" width="11.796875" style="58" bestFit="1" customWidth="1"/>
    <col min="9485" max="9485" width="9.09765625" style="58" customWidth="1"/>
    <col min="9486" max="9486" width="9.3984375" style="58" customWidth="1"/>
    <col min="9487" max="9729" width="11.69921875" style="58"/>
    <col min="9730" max="9730" width="4" style="58" bestFit="1" customWidth="1"/>
    <col min="9731" max="9731" width="20.796875" style="58" customWidth="1"/>
    <col min="9732" max="9732" width="7.19921875" style="58" customWidth="1"/>
    <col min="9733" max="9733" width="6.59765625" style="58" customWidth="1"/>
    <col min="9734" max="9735" width="8.8984375" style="58" customWidth="1"/>
    <col min="9736" max="9737" width="5.09765625" style="58" bestFit="1" customWidth="1"/>
    <col min="9738" max="9738" width="8.19921875" style="58" bestFit="1" customWidth="1"/>
    <col min="9739" max="9740" width="11.796875" style="58" bestFit="1" customWidth="1"/>
    <col min="9741" max="9741" width="9.09765625" style="58" customWidth="1"/>
    <col min="9742" max="9742" width="9.3984375" style="58" customWidth="1"/>
    <col min="9743" max="9985" width="11.69921875" style="58"/>
    <col min="9986" max="9986" width="4" style="58" bestFit="1" customWidth="1"/>
    <col min="9987" max="9987" width="20.796875" style="58" customWidth="1"/>
    <col min="9988" max="9988" width="7.19921875" style="58" customWidth="1"/>
    <col min="9989" max="9989" width="6.59765625" style="58" customWidth="1"/>
    <col min="9990" max="9991" width="8.8984375" style="58" customWidth="1"/>
    <col min="9992" max="9993" width="5.09765625" style="58" bestFit="1" customWidth="1"/>
    <col min="9994" max="9994" width="8.19921875" style="58" bestFit="1" customWidth="1"/>
    <col min="9995" max="9996" width="11.796875" style="58" bestFit="1" customWidth="1"/>
    <col min="9997" max="9997" width="9.09765625" style="58" customWidth="1"/>
    <col min="9998" max="9998" width="9.3984375" style="58" customWidth="1"/>
    <col min="9999" max="10241" width="11.69921875" style="58"/>
    <col min="10242" max="10242" width="4" style="58" bestFit="1" customWidth="1"/>
    <col min="10243" max="10243" width="20.796875" style="58" customWidth="1"/>
    <col min="10244" max="10244" width="7.19921875" style="58" customWidth="1"/>
    <col min="10245" max="10245" width="6.59765625" style="58" customWidth="1"/>
    <col min="10246" max="10247" width="8.8984375" style="58" customWidth="1"/>
    <col min="10248" max="10249" width="5.09765625" style="58" bestFit="1" customWidth="1"/>
    <col min="10250" max="10250" width="8.19921875" style="58" bestFit="1" customWidth="1"/>
    <col min="10251" max="10252" width="11.796875" style="58" bestFit="1" customWidth="1"/>
    <col min="10253" max="10253" width="9.09765625" style="58" customWidth="1"/>
    <col min="10254" max="10254" width="9.3984375" style="58" customWidth="1"/>
    <col min="10255" max="10497" width="11.69921875" style="58"/>
    <col min="10498" max="10498" width="4" style="58" bestFit="1" customWidth="1"/>
    <col min="10499" max="10499" width="20.796875" style="58" customWidth="1"/>
    <col min="10500" max="10500" width="7.19921875" style="58" customWidth="1"/>
    <col min="10501" max="10501" width="6.59765625" style="58" customWidth="1"/>
    <col min="10502" max="10503" width="8.8984375" style="58" customWidth="1"/>
    <col min="10504" max="10505" width="5.09765625" style="58" bestFit="1" customWidth="1"/>
    <col min="10506" max="10506" width="8.19921875" style="58" bestFit="1" customWidth="1"/>
    <col min="10507" max="10508" width="11.796875" style="58" bestFit="1" customWidth="1"/>
    <col min="10509" max="10509" width="9.09765625" style="58" customWidth="1"/>
    <col min="10510" max="10510" width="9.3984375" style="58" customWidth="1"/>
    <col min="10511" max="10753" width="11.69921875" style="58"/>
    <col min="10754" max="10754" width="4" style="58" bestFit="1" customWidth="1"/>
    <col min="10755" max="10755" width="20.796875" style="58" customWidth="1"/>
    <col min="10756" max="10756" width="7.19921875" style="58" customWidth="1"/>
    <col min="10757" max="10757" width="6.59765625" style="58" customWidth="1"/>
    <col min="10758" max="10759" width="8.8984375" style="58" customWidth="1"/>
    <col min="10760" max="10761" width="5.09765625" style="58" bestFit="1" customWidth="1"/>
    <col min="10762" max="10762" width="8.19921875" style="58" bestFit="1" customWidth="1"/>
    <col min="10763" max="10764" width="11.796875" style="58" bestFit="1" customWidth="1"/>
    <col min="10765" max="10765" width="9.09765625" style="58" customWidth="1"/>
    <col min="10766" max="10766" width="9.3984375" style="58" customWidth="1"/>
    <col min="10767" max="11009" width="11.69921875" style="58"/>
    <col min="11010" max="11010" width="4" style="58" bestFit="1" customWidth="1"/>
    <col min="11011" max="11011" width="20.796875" style="58" customWidth="1"/>
    <col min="11012" max="11012" width="7.19921875" style="58" customWidth="1"/>
    <col min="11013" max="11013" width="6.59765625" style="58" customWidth="1"/>
    <col min="11014" max="11015" width="8.8984375" style="58" customWidth="1"/>
    <col min="11016" max="11017" width="5.09765625" style="58" bestFit="1" customWidth="1"/>
    <col min="11018" max="11018" width="8.19921875" style="58" bestFit="1" customWidth="1"/>
    <col min="11019" max="11020" width="11.796875" style="58" bestFit="1" customWidth="1"/>
    <col min="11021" max="11021" width="9.09765625" style="58" customWidth="1"/>
    <col min="11022" max="11022" width="9.3984375" style="58" customWidth="1"/>
    <col min="11023" max="11265" width="11.69921875" style="58"/>
    <col min="11266" max="11266" width="4" style="58" bestFit="1" customWidth="1"/>
    <col min="11267" max="11267" width="20.796875" style="58" customWidth="1"/>
    <col min="11268" max="11268" width="7.19921875" style="58" customWidth="1"/>
    <col min="11269" max="11269" width="6.59765625" style="58" customWidth="1"/>
    <col min="11270" max="11271" width="8.8984375" style="58" customWidth="1"/>
    <col min="11272" max="11273" width="5.09765625" style="58" bestFit="1" customWidth="1"/>
    <col min="11274" max="11274" width="8.19921875" style="58" bestFit="1" customWidth="1"/>
    <col min="11275" max="11276" width="11.796875" style="58" bestFit="1" customWidth="1"/>
    <col min="11277" max="11277" width="9.09765625" style="58" customWidth="1"/>
    <col min="11278" max="11278" width="9.3984375" style="58" customWidth="1"/>
    <col min="11279" max="11521" width="11.69921875" style="58"/>
    <col min="11522" max="11522" width="4" style="58" bestFit="1" customWidth="1"/>
    <col min="11523" max="11523" width="20.796875" style="58" customWidth="1"/>
    <col min="11524" max="11524" width="7.19921875" style="58" customWidth="1"/>
    <col min="11525" max="11525" width="6.59765625" style="58" customWidth="1"/>
    <col min="11526" max="11527" width="8.8984375" style="58" customWidth="1"/>
    <col min="11528" max="11529" width="5.09765625" style="58" bestFit="1" customWidth="1"/>
    <col min="11530" max="11530" width="8.19921875" style="58" bestFit="1" customWidth="1"/>
    <col min="11531" max="11532" width="11.796875" style="58" bestFit="1" customWidth="1"/>
    <col min="11533" max="11533" width="9.09765625" style="58" customWidth="1"/>
    <col min="11534" max="11534" width="9.3984375" style="58" customWidth="1"/>
    <col min="11535" max="11777" width="11.69921875" style="58"/>
    <col min="11778" max="11778" width="4" style="58" bestFit="1" customWidth="1"/>
    <col min="11779" max="11779" width="20.796875" style="58" customWidth="1"/>
    <col min="11780" max="11780" width="7.19921875" style="58" customWidth="1"/>
    <col min="11781" max="11781" width="6.59765625" style="58" customWidth="1"/>
    <col min="11782" max="11783" width="8.8984375" style="58" customWidth="1"/>
    <col min="11784" max="11785" width="5.09765625" style="58" bestFit="1" customWidth="1"/>
    <col min="11786" max="11786" width="8.19921875" style="58" bestFit="1" customWidth="1"/>
    <col min="11787" max="11788" width="11.796875" style="58" bestFit="1" customWidth="1"/>
    <col min="11789" max="11789" width="9.09765625" style="58" customWidth="1"/>
    <col min="11790" max="11790" width="9.3984375" style="58" customWidth="1"/>
    <col min="11791" max="12033" width="11.69921875" style="58"/>
    <col min="12034" max="12034" width="4" style="58" bestFit="1" customWidth="1"/>
    <col min="12035" max="12035" width="20.796875" style="58" customWidth="1"/>
    <col min="12036" max="12036" width="7.19921875" style="58" customWidth="1"/>
    <col min="12037" max="12037" width="6.59765625" style="58" customWidth="1"/>
    <col min="12038" max="12039" width="8.8984375" style="58" customWidth="1"/>
    <col min="12040" max="12041" width="5.09765625" style="58" bestFit="1" customWidth="1"/>
    <col min="12042" max="12042" width="8.19921875" style="58" bestFit="1" customWidth="1"/>
    <col min="12043" max="12044" width="11.796875" style="58" bestFit="1" customWidth="1"/>
    <col min="12045" max="12045" width="9.09765625" style="58" customWidth="1"/>
    <col min="12046" max="12046" width="9.3984375" style="58" customWidth="1"/>
    <col min="12047" max="12289" width="11.69921875" style="58"/>
    <col min="12290" max="12290" width="4" style="58" bestFit="1" customWidth="1"/>
    <col min="12291" max="12291" width="20.796875" style="58" customWidth="1"/>
    <col min="12292" max="12292" width="7.19921875" style="58" customWidth="1"/>
    <col min="12293" max="12293" width="6.59765625" style="58" customWidth="1"/>
    <col min="12294" max="12295" width="8.8984375" style="58" customWidth="1"/>
    <col min="12296" max="12297" width="5.09765625" style="58" bestFit="1" customWidth="1"/>
    <col min="12298" max="12298" width="8.19921875" style="58" bestFit="1" customWidth="1"/>
    <col min="12299" max="12300" width="11.796875" style="58" bestFit="1" customWidth="1"/>
    <col min="12301" max="12301" width="9.09765625" style="58" customWidth="1"/>
    <col min="12302" max="12302" width="9.3984375" style="58" customWidth="1"/>
    <col min="12303" max="12545" width="11.69921875" style="58"/>
    <col min="12546" max="12546" width="4" style="58" bestFit="1" customWidth="1"/>
    <col min="12547" max="12547" width="20.796875" style="58" customWidth="1"/>
    <col min="12548" max="12548" width="7.19921875" style="58" customWidth="1"/>
    <col min="12549" max="12549" width="6.59765625" style="58" customWidth="1"/>
    <col min="12550" max="12551" width="8.8984375" style="58" customWidth="1"/>
    <col min="12552" max="12553" width="5.09765625" style="58" bestFit="1" customWidth="1"/>
    <col min="12554" max="12554" width="8.19921875" style="58" bestFit="1" customWidth="1"/>
    <col min="12555" max="12556" width="11.796875" style="58" bestFit="1" customWidth="1"/>
    <col min="12557" max="12557" width="9.09765625" style="58" customWidth="1"/>
    <col min="12558" max="12558" width="9.3984375" style="58" customWidth="1"/>
    <col min="12559" max="12801" width="11.69921875" style="58"/>
    <col min="12802" max="12802" width="4" style="58" bestFit="1" customWidth="1"/>
    <col min="12803" max="12803" width="20.796875" style="58" customWidth="1"/>
    <col min="12804" max="12804" width="7.19921875" style="58" customWidth="1"/>
    <col min="12805" max="12805" width="6.59765625" style="58" customWidth="1"/>
    <col min="12806" max="12807" width="8.8984375" style="58" customWidth="1"/>
    <col min="12808" max="12809" width="5.09765625" style="58" bestFit="1" customWidth="1"/>
    <col min="12810" max="12810" width="8.19921875" style="58" bestFit="1" customWidth="1"/>
    <col min="12811" max="12812" width="11.796875" style="58" bestFit="1" customWidth="1"/>
    <col min="12813" max="12813" width="9.09765625" style="58" customWidth="1"/>
    <col min="12814" max="12814" width="9.3984375" style="58" customWidth="1"/>
    <col min="12815" max="13057" width="11.69921875" style="58"/>
    <col min="13058" max="13058" width="4" style="58" bestFit="1" customWidth="1"/>
    <col min="13059" max="13059" width="20.796875" style="58" customWidth="1"/>
    <col min="13060" max="13060" width="7.19921875" style="58" customWidth="1"/>
    <col min="13061" max="13061" width="6.59765625" style="58" customWidth="1"/>
    <col min="13062" max="13063" width="8.8984375" style="58" customWidth="1"/>
    <col min="13064" max="13065" width="5.09765625" style="58" bestFit="1" customWidth="1"/>
    <col min="13066" max="13066" width="8.19921875" style="58" bestFit="1" customWidth="1"/>
    <col min="13067" max="13068" width="11.796875" style="58" bestFit="1" customWidth="1"/>
    <col min="13069" max="13069" width="9.09765625" style="58" customWidth="1"/>
    <col min="13070" max="13070" width="9.3984375" style="58" customWidth="1"/>
    <col min="13071" max="13313" width="11.69921875" style="58"/>
    <col min="13314" max="13314" width="4" style="58" bestFit="1" customWidth="1"/>
    <col min="13315" max="13315" width="20.796875" style="58" customWidth="1"/>
    <col min="13316" max="13316" width="7.19921875" style="58" customWidth="1"/>
    <col min="13317" max="13317" width="6.59765625" style="58" customWidth="1"/>
    <col min="13318" max="13319" width="8.8984375" style="58" customWidth="1"/>
    <col min="13320" max="13321" width="5.09765625" style="58" bestFit="1" customWidth="1"/>
    <col min="13322" max="13322" width="8.19921875" style="58" bestFit="1" customWidth="1"/>
    <col min="13323" max="13324" width="11.796875" style="58" bestFit="1" customWidth="1"/>
    <col min="13325" max="13325" width="9.09765625" style="58" customWidth="1"/>
    <col min="13326" max="13326" width="9.3984375" style="58" customWidth="1"/>
    <col min="13327" max="13569" width="11.69921875" style="58"/>
    <col min="13570" max="13570" width="4" style="58" bestFit="1" customWidth="1"/>
    <col min="13571" max="13571" width="20.796875" style="58" customWidth="1"/>
    <col min="13572" max="13572" width="7.19921875" style="58" customWidth="1"/>
    <col min="13573" max="13573" width="6.59765625" style="58" customWidth="1"/>
    <col min="13574" max="13575" width="8.8984375" style="58" customWidth="1"/>
    <col min="13576" max="13577" width="5.09765625" style="58" bestFit="1" customWidth="1"/>
    <col min="13578" max="13578" width="8.19921875" style="58" bestFit="1" customWidth="1"/>
    <col min="13579" max="13580" width="11.796875" style="58" bestFit="1" customWidth="1"/>
    <col min="13581" max="13581" width="9.09765625" style="58" customWidth="1"/>
    <col min="13582" max="13582" width="9.3984375" style="58" customWidth="1"/>
    <col min="13583" max="13825" width="11.69921875" style="58"/>
    <col min="13826" max="13826" width="4" style="58" bestFit="1" customWidth="1"/>
    <col min="13827" max="13827" width="20.796875" style="58" customWidth="1"/>
    <col min="13828" max="13828" width="7.19921875" style="58" customWidth="1"/>
    <col min="13829" max="13829" width="6.59765625" style="58" customWidth="1"/>
    <col min="13830" max="13831" width="8.8984375" style="58" customWidth="1"/>
    <col min="13832" max="13833" width="5.09765625" style="58" bestFit="1" customWidth="1"/>
    <col min="13834" max="13834" width="8.19921875" style="58" bestFit="1" customWidth="1"/>
    <col min="13835" max="13836" width="11.796875" style="58" bestFit="1" customWidth="1"/>
    <col min="13837" max="13837" width="9.09765625" style="58" customWidth="1"/>
    <col min="13838" max="13838" width="9.3984375" style="58" customWidth="1"/>
    <col min="13839" max="14081" width="11.69921875" style="58"/>
    <col min="14082" max="14082" width="4" style="58" bestFit="1" customWidth="1"/>
    <col min="14083" max="14083" width="20.796875" style="58" customWidth="1"/>
    <col min="14084" max="14084" width="7.19921875" style="58" customWidth="1"/>
    <col min="14085" max="14085" width="6.59765625" style="58" customWidth="1"/>
    <col min="14086" max="14087" width="8.8984375" style="58" customWidth="1"/>
    <col min="14088" max="14089" width="5.09765625" style="58" bestFit="1" customWidth="1"/>
    <col min="14090" max="14090" width="8.19921875" style="58" bestFit="1" customWidth="1"/>
    <col min="14091" max="14092" width="11.796875" style="58" bestFit="1" customWidth="1"/>
    <col min="14093" max="14093" width="9.09765625" style="58" customWidth="1"/>
    <col min="14094" max="14094" width="9.3984375" style="58" customWidth="1"/>
    <col min="14095" max="14337" width="11.69921875" style="58"/>
    <col min="14338" max="14338" width="4" style="58" bestFit="1" customWidth="1"/>
    <col min="14339" max="14339" width="20.796875" style="58" customWidth="1"/>
    <col min="14340" max="14340" width="7.19921875" style="58" customWidth="1"/>
    <col min="14341" max="14341" width="6.59765625" style="58" customWidth="1"/>
    <col min="14342" max="14343" width="8.8984375" style="58" customWidth="1"/>
    <col min="14344" max="14345" width="5.09765625" style="58" bestFit="1" customWidth="1"/>
    <col min="14346" max="14346" width="8.19921875" style="58" bestFit="1" customWidth="1"/>
    <col min="14347" max="14348" width="11.796875" style="58" bestFit="1" customWidth="1"/>
    <col min="14349" max="14349" width="9.09765625" style="58" customWidth="1"/>
    <col min="14350" max="14350" width="9.3984375" style="58" customWidth="1"/>
    <col min="14351" max="14593" width="11.69921875" style="58"/>
    <col min="14594" max="14594" width="4" style="58" bestFit="1" customWidth="1"/>
    <col min="14595" max="14595" width="20.796875" style="58" customWidth="1"/>
    <col min="14596" max="14596" width="7.19921875" style="58" customWidth="1"/>
    <col min="14597" max="14597" width="6.59765625" style="58" customWidth="1"/>
    <col min="14598" max="14599" width="8.8984375" style="58" customWidth="1"/>
    <col min="14600" max="14601" width="5.09765625" style="58" bestFit="1" customWidth="1"/>
    <col min="14602" max="14602" width="8.19921875" style="58" bestFit="1" customWidth="1"/>
    <col min="14603" max="14604" width="11.796875" style="58" bestFit="1" customWidth="1"/>
    <col min="14605" max="14605" width="9.09765625" style="58" customWidth="1"/>
    <col min="14606" max="14606" width="9.3984375" style="58" customWidth="1"/>
    <col min="14607" max="14849" width="11.69921875" style="58"/>
    <col min="14850" max="14850" width="4" style="58" bestFit="1" customWidth="1"/>
    <col min="14851" max="14851" width="20.796875" style="58" customWidth="1"/>
    <col min="14852" max="14852" width="7.19921875" style="58" customWidth="1"/>
    <col min="14853" max="14853" width="6.59765625" style="58" customWidth="1"/>
    <col min="14854" max="14855" width="8.8984375" style="58" customWidth="1"/>
    <col min="14856" max="14857" width="5.09765625" style="58" bestFit="1" customWidth="1"/>
    <col min="14858" max="14858" width="8.19921875" style="58" bestFit="1" customWidth="1"/>
    <col min="14859" max="14860" width="11.796875" style="58" bestFit="1" customWidth="1"/>
    <col min="14861" max="14861" width="9.09765625" style="58" customWidth="1"/>
    <col min="14862" max="14862" width="9.3984375" style="58" customWidth="1"/>
    <col min="14863" max="15105" width="11.69921875" style="58"/>
    <col min="15106" max="15106" width="4" style="58" bestFit="1" customWidth="1"/>
    <col min="15107" max="15107" width="20.796875" style="58" customWidth="1"/>
    <col min="15108" max="15108" width="7.19921875" style="58" customWidth="1"/>
    <col min="15109" max="15109" width="6.59765625" style="58" customWidth="1"/>
    <col min="15110" max="15111" width="8.8984375" style="58" customWidth="1"/>
    <col min="15112" max="15113" width="5.09765625" style="58" bestFit="1" customWidth="1"/>
    <col min="15114" max="15114" width="8.19921875" style="58" bestFit="1" customWidth="1"/>
    <col min="15115" max="15116" width="11.796875" style="58" bestFit="1" customWidth="1"/>
    <col min="15117" max="15117" width="9.09765625" style="58" customWidth="1"/>
    <col min="15118" max="15118" width="9.3984375" style="58" customWidth="1"/>
    <col min="15119" max="15361" width="11.69921875" style="58"/>
    <col min="15362" max="15362" width="4" style="58" bestFit="1" customWidth="1"/>
    <col min="15363" max="15363" width="20.796875" style="58" customWidth="1"/>
    <col min="15364" max="15364" width="7.19921875" style="58" customWidth="1"/>
    <col min="15365" max="15365" width="6.59765625" style="58" customWidth="1"/>
    <col min="15366" max="15367" width="8.8984375" style="58" customWidth="1"/>
    <col min="15368" max="15369" width="5.09765625" style="58" bestFit="1" customWidth="1"/>
    <col min="15370" max="15370" width="8.19921875" style="58" bestFit="1" customWidth="1"/>
    <col min="15371" max="15372" width="11.796875" style="58" bestFit="1" customWidth="1"/>
    <col min="15373" max="15373" width="9.09765625" style="58" customWidth="1"/>
    <col min="15374" max="15374" width="9.3984375" style="58" customWidth="1"/>
    <col min="15375" max="15617" width="11.69921875" style="58"/>
    <col min="15618" max="15618" width="4" style="58" bestFit="1" customWidth="1"/>
    <col min="15619" max="15619" width="20.796875" style="58" customWidth="1"/>
    <col min="15620" max="15620" width="7.19921875" style="58" customWidth="1"/>
    <col min="15621" max="15621" width="6.59765625" style="58" customWidth="1"/>
    <col min="15622" max="15623" width="8.8984375" style="58" customWidth="1"/>
    <col min="15624" max="15625" width="5.09765625" style="58" bestFit="1" customWidth="1"/>
    <col min="15626" max="15626" width="8.19921875" style="58" bestFit="1" customWidth="1"/>
    <col min="15627" max="15628" width="11.796875" style="58" bestFit="1" customWidth="1"/>
    <col min="15629" max="15629" width="9.09765625" style="58" customWidth="1"/>
    <col min="15630" max="15630" width="9.3984375" style="58" customWidth="1"/>
    <col min="15631" max="15873" width="11.69921875" style="58"/>
    <col min="15874" max="15874" width="4" style="58" bestFit="1" customWidth="1"/>
    <col min="15875" max="15875" width="20.796875" style="58" customWidth="1"/>
    <col min="15876" max="15876" width="7.19921875" style="58" customWidth="1"/>
    <col min="15877" max="15877" width="6.59765625" style="58" customWidth="1"/>
    <col min="15878" max="15879" width="8.8984375" style="58" customWidth="1"/>
    <col min="15880" max="15881" width="5.09765625" style="58" bestFit="1" customWidth="1"/>
    <col min="15882" max="15882" width="8.19921875" style="58" bestFit="1" customWidth="1"/>
    <col min="15883" max="15884" width="11.796875" style="58" bestFit="1" customWidth="1"/>
    <col min="15885" max="15885" width="9.09765625" style="58" customWidth="1"/>
    <col min="15886" max="15886" width="9.3984375" style="58" customWidth="1"/>
    <col min="15887" max="16129" width="11.69921875" style="58"/>
    <col min="16130" max="16130" width="4" style="58" bestFit="1" customWidth="1"/>
    <col min="16131" max="16131" width="20.796875" style="58" customWidth="1"/>
    <col min="16132" max="16132" width="7.19921875" style="58" customWidth="1"/>
    <col min="16133" max="16133" width="6.59765625" style="58" customWidth="1"/>
    <col min="16134" max="16135" width="8.8984375" style="58" customWidth="1"/>
    <col min="16136" max="16137" width="5.09765625" style="58" bestFit="1" customWidth="1"/>
    <col min="16138" max="16138" width="8.19921875" style="58" bestFit="1" customWidth="1"/>
    <col min="16139" max="16140" width="11.796875" style="58" bestFit="1" customWidth="1"/>
    <col min="16141" max="16141" width="9.09765625" style="58" customWidth="1"/>
    <col min="16142" max="16142" width="9.3984375" style="58" customWidth="1"/>
    <col min="16143" max="16384" width="11.69921875" style="58"/>
  </cols>
  <sheetData>
    <row r="1" spans="1:14" ht="20.25" customHeight="1" x14ac:dyDescent="0.45">
      <c r="A1" s="214" t="s">
        <v>36</v>
      </c>
      <c r="B1" s="214"/>
      <c r="C1" s="214"/>
      <c r="D1" s="214"/>
      <c r="E1" s="214"/>
      <c r="F1" s="214"/>
      <c r="G1" s="214"/>
      <c r="H1" s="214"/>
      <c r="I1" s="214"/>
      <c r="J1" s="214"/>
      <c r="K1" s="214"/>
      <c r="L1" s="214"/>
      <c r="M1" s="214"/>
      <c r="N1" s="214"/>
    </row>
    <row r="2" spans="1:14" s="32" customFormat="1" ht="13.8" customHeight="1" x14ac:dyDescent="0.45">
      <c r="A2" s="32" t="s">
        <v>104</v>
      </c>
      <c r="B2" s="106"/>
      <c r="C2" s="128" t="str">
        <f>'0 Project overview'!B4</f>
        <v>（選択してください）</v>
      </c>
      <c r="D2" s="106"/>
      <c r="E2" s="106"/>
      <c r="F2" s="106"/>
      <c r="G2" s="106"/>
      <c r="H2" s="106"/>
      <c r="I2" s="106"/>
      <c r="J2" s="106"/>
      <c r="K2" s="106"/>
      <c r="L2" s="106"/>
      <c r="M2" s="106"/>
    </row>
    <row r="3" spans="1:14" ht="18" x14ac:dyDescent="0.45">
      <c r="A3" s="215" t="s">
        <v>37</v>
      </c>
      <c r="B3" s="215"/>
      <c r="C3" s="216" t="str">
        <f>IF('0 Project overview'!B6="（以下に記載してください）",TEXT('0 Project overview'!$B$7, "#"),TEXT('0 Project overview'!$B$6, "#"))</f>
        <v>課題番号を選択すると自動で表示されます</v>
      </c>
      <c r="D3" s="216"/>
      <c r="E3" s="216"/>
      <c r="F3" s="216"/>
      <c r="G3" s="216"/>
      <c r="H3" s="216"/>
      <c r="I3" s="216"/>
      <c r="J3" s="216"/>
      <c r="K3" s="216"/>
      <c r="L3" s="216"/>
      <c r="M3" s="216"/>
      <c r="N3" s="216"/>
    </row>
    <row r="4" spans="1:14" ht="18" x14ac:dyDescent="0.45">
      <c r="A4" s="125"/>
      <c r="B4" s="125"/>
      <c r="C4" s="217" t="str">
        <f>TEXT('0 Project overview'!$B$9, "#")</f>
        <v>課題番号を選択すると自動で表示されます</v>
      </c>
      <c r="D4" s="217"/>
      <c r="E4" s="217"/>
      <c r="F4" s="217"/>
      <c r="G4" s="217"/>
      <c r="H4" s="217"/>
      <c r="I4" s="217"/>
      <c r="J4" s="217"/>
      <c r="K4" s="217"/>
      <c r="L4" s="217"/>
      <c r="M4" s="217"/>
      <c r="N4" s="217"/>
    </row>
    <row r="5" spans="1:14" ht="18" x14ac:dyDescent="0.45">
      <c r="A5" s="215" t="s">
        <v>96</v>
      </c>
      <c r="B5" s="215"/>
      <c r="C5" s="58" t="str">
        <f>TEXT('0 Project overview'!$B$10, "0")</f>
        <v>課題番号を選択すると自動で表示されます</v>
      </c>
    </row>
    <row r="6" spans="1:14" ht="4.5" customHeight="1" x14ac:dyDescent="0.45">
      <c r="A6" s="59"/>
      <c r="B6" s="59"/>
      <c r="J6" s="60"/>
      <c r="K6" s="60"/>
      <c r="L6" s="61"/>
    </row>
    <row r="7" spans="1:14" ht="20.25" customHeight="1" x14ac:dyDescent="0.45">
      <c r="A7" s="211" t="s">
        <v>5</v>
      </c>
      <c r="B7" s="211" t="s">
        <v>38</v>
      </c>
      <c r="C7" s="211" t="s">
        <v>39</v>
      </c>
      <c r="D7" s="211" t="s">
        <v>40</v>
      </c>
      <c r="E7" s="211" t="s">
        <v>294</v>
      </c>
      <c r="F7" s="63" t="s">
        <v>41</v>
      </c>
      <c r="G7" s="63" t="s">
        <v>42</v>
      </c>
      <c r="H7" s="211" t="s">
        <v>43</v>
      </c>
      <c r="I7" s="211"/>
      <c r="J7" s="63" t="s">
        <v>44</v>
      </c>
      <c r="K7" s="63" t="s">
        <v>45</v>
      </c>
      <c r="L7" s="211" t="s">
        <v>46</v>
      </c>
      <c r="M7" s="211" t="s">
        <v>47</v>
      </c>
      <c r="N7" s="211" t="s">
        <v>48</v>
      </c>
    </row>
    <row r="8" spans="1:14" ht="20.25" customHeight="1" x14ac:dyDescent="0.45">
      <c r="A8" s="211"/>
      <c r="B8" s="211"/>
      <c r="C8" s="211"/>
      <c r="D8" s="211"/>
      <c r="E8" s="211"/>
      <c r="F8" s="64" t="s">
        <v>49</v>
      </c>
      <c r="G8" s="64" t="s">
        <v>50</v>
      </c>
      <c r="H8" s="62" t="s">
        <v>51</v>
      </c>
      <c r="I8" s="62" t="s">
        <v>52</v>
      </c>
      <c r="J8" s="64" t="s">
        <v>53</v>
      </c>
      <c r="K8" s="65" t="s">
        <v>54</v>
      </c>
      <c r="L8" s="211"/>
      <c r="M8" s="211"/>
      <c r="N8" s="211"/>
    </row>
    <row r="9" spans="1:14" ht="20.25" customHeight="1" x14ac:dyDescent="0.45">
      <c r="A9" s="141"/>
      <c r="B9" s="142" t="s">
        <v>281</v>
      </c>
      <c r="C9" s="141"/>
      <c r="D9" s="141"/>
      <c r="E9" s="141"/>
      <c r="F9" s="143"/>
      <c r="G9" s="86">
        <f>D9*F9</f>
        <v>0</v>
      </c>
      <c r="H9" s="66"/>
      <c r="I9" s="66"/>
      <c r="J9" s="66"/>
      <c r="K9" s="66"/>
      <c r="L9" s="66"/>
      <c r="M9" s="66"/>
      <c r="N9" s="66"/>
    </row>
    <row r="10" spans="1:14" ht="20.25" customHeight="1" x14ac:dyDescent="0.45">
      <c r="A10" s="144">
        <v>1</v>
      </c>
      <c r="B10" s="145" t="s">
        <v>282</v>
      </c>
      <c r="C10" s="144" t="s">
        <v>283</v>
      </c>
      <c r="D10" s="144">
        <v>1</v>
      </c>
      <c r="E10" s="144" t="s">
        <v>295</v>
      </c>
      <c r="F10" s="143">
        <v>4000</v>
      </c>
      <c r="G10" s="86">
        <f t="shared" ref="G10:G25" si="0">D10*F10</f>
        <v>4000</v>
      </c>
      <c r="H10" s="144" t="s">
        <v>301</v>
      </c>
      <c r="I10" s="144"/>
      <c r="J10" s="144" t="s">
        <v>302</v>
      </c>
      <c r="K10" s="144" t="s">
        <v>303</v>
      </c>
      <c r="L10" s="144"/>
      <c r="M10" s="144" t="s">
        <v>304</v>
      </c>
      <c r="N10" s="144"/>
    </row>
    <row r="11" spans="1:14" ht="20.25" customHeight="1" x14ac:dyDescent="0.45">
      <c r="A11" s="144">
        <v>2</v>
      </c>
      <c r="B11" s="145" t="s">
        <v>284</v>
      </c>
      <c r="C11" s="144" t="s">
        <v>283</v>
      </c>
      <c r="D11" s="144">
        <v>100</v>
      </c>
      <c r="E11" s="144" t="s">
        <v>296</v>
      </c>
      <c r="F11" s="143">
        <v>1</v>
      </c>
      <c r="G11" s="86">
        <f t="shared" si="0"/>
        <v>100</v>
      </c>
      <c r="H11" s="144" t="s">
        <v>305</v>
      </c>
      <c r="I11" s="144"/>
      <c r="J11" s="144" t="s">
        <v>306</v>
      </c>
      <c r="K11" s="144" t="s">
        <v>307</v>
      </c>
      <c r="L11" s="144"/>
      <c r="M11" s="144" t="s">
        <v>308</v>
      </c>
      <c r="N11" s="144"/>
    </row>
    <row r="12" spans="1:14" ht="20.25" customHeight="1" x14ac:dyDescent="0.45">
      <c r="A12" s="144">
        <v>3</v>
      </c>
      <c r="B12" s="145" t="s">
        <v>285</v>
      </c>
      <c r="C12" s="144" t="s">
        <v>283</v>
      </c>
      <c r="D12" s="144">
        <v>1</v>
      </c>
      <c r="E12" s="144" t="s">
        <v>297</v>
      </c>
      <c r="F12" s="143">
        <v>2500</v>
      </c>
      <c r="G12" s="86">
        <f t="shared" si="0"/>
        <v>2500</v>
      </c>
      <c r="H12" s="144" t="s">
        <v>309</v>
      </c>
      <c r="I12" s="144"/>
      <c r="J12" s="144" t="s">
        <v>302</v>
      </c>
      <c r="K12" s="144" t="s">
        <v>310</v>
      </c>
      <c r="L12" s="144"/>
      <c r="M12" s="144" t="s">
        <v>311</v>
      </c>
      <c r="N12" s="144"/>
    </row>
    <row r="13" spans="1:14" ht="20.25" customHeight="1" x14ac:dyDescent="0.45">
      <c r="A13" s="144">
        <v>4</v>
      </c>
      <c r="B13" s="145" t="s">
        <v>286</v>
      </c>
      <c r="C13" s="144" t="s">
        <v>283</v>
      </c>
      <c r="D13" s="144">
        <v>3</v>
      </c>
      <c r="E13" s="144" t="s">
        <v>295</v>
      </c>
      <c r="F13" s="143">
        <v>100</v>
      </c>
      <c r="G13" s="86">
        <f t="shared" si="0"/>
        <v>300</v>
      </c>
      <c r="H13" s="144" t="s">
        <v>260</v>
      </c>
      <c r="I13" s="147"/>
      <c r="J13" s="144" t="s">
        <v>303</v>
      </c>
      <c r="K13" s="144" t="s">
        <v>312</v>
      </c>
      <c r="L13" s="144"/>
      <c r="M13" s="144" t="s">
        <v>304</v>
      </c>
      <c r="N13" s="144"/>
    </row>
    <row r="14" spans="1:14" ht="20.25" customHeight="1" x14ac:dyDescent="0.45">
      <c r="A14" s="144"/>
      <c r="B14" s="144" t="s">
        <v>287</v>
      </c>
      <c r="C14" s="144"/>
      <c r="D14" s="144"/>
      <c r="E14" s="144"/>
      <c r="F14" s="143"/>
      <c r="G14" s="86">
        <f t="shared" si="0"/>
        <v>0</v>
      </c>
      <c r="H14" s="144"/>
      <c r="I14" s="144"/>
      <c r="J14" s="144"/>
      <c r="K14" s="144"/>
      <c r="L14" s="144"/>
      <c r="M14" s="144"/>
      <c r="N14" s="144"/>
    </row>
    <row r="15" spans="1:14" ht="20.25" customHeight="1" x14ac:dyDescent="0.45">
      <c r="A15" s="144">
        <v>5</v>
      </c>
      <c r="B15" s="145" t="s">
        <v>288</v>
      </c>
      <c r="C15" s="144" t="s">
        <v>283</v>
      </c>
      <c r="D15" s="144">
        <v>15</v>
      </c>
      <c r="E15" s="144" t="s">
        <v>295</v>
      </c>
      <c r="F15" s="143">
        <v>230</v>
      </c>
      <c r="G15" s="86">
        <f t="shared" si="0"/>
        <v>3450</v>
      </c>
      <c r="H15" s="144"/>
      <c r="I15" s="144" t="s">
        <v>313</v>
      </c>
      <c r="J15" s="144" t="s">
        <v>303</v>
      </c>
      <c r="K15" s="144" t="s">
        <v>312</v>
      </c>
      <c r="L15" s="144"/>
      <c r="M15" s="144" t="s">
        <v>304</v>
      </c>
      <c r="N15" s="144"/>
    </row>
    <row r="16" spans="1:14" ht="20.25" customHeight="1" x14ac:dyDescent="0.45">
      <c r="A16" s="144">
        <v>6</v>
      </c>
      <c r="B16" s="145" t="s">
        <v>289</v>
      </c>
      <c r="C16" s="144"/>
      <c r="D16" s="144">
        <v>5000</v>
      </c>
      <c r="E16" s="144" t="s">
        <v>298</v>
      </c>
      <c r="F16" s="146">
        <v>0.9</v>
      </c>
      <c r="G16" s="86">
        <f t="shared" si="0"/>
        <v>4500</v>
      </c>
      <c r="H16" s="144"/>
      <c r="I16" s="144" t="s">
        <v>313</v>
      </c>
      <c r="J16" s="144" t="s">
        <v>302</v>
      </c>
      <c r="K16" s="144" t="s">
        <v>312</v>
      </c>
      <c r="L16" s="144"/>
      <c r="M16" s="144" t="s">
        <v>314</v>
      </c>
      <c r="N16" s="144"/>
    </row>
    <row r="17" spans="1:14" ht="20.25" customHeight="1" x14ac:dyDescent="0.45">
      <c r="A17" s="144">
        <v>7</v>
      </c>
      <c r="B17" s="145" t="s">
        <v>290</v>
      </c>
      <c r="C17" s="144" t="s">
        <v>291</v>
      </c>
      <c r="D17" s="144">
        <v>5</v>
      </c>
      <c r="E17" s="144" t="s">
        <v>299</v>
      </c>
      <c r="F17" s="143">
        <v>600</v>
      </c>
      <c r="G17" s="86">
        <f t="shared" si="0"/>
        <v>3000</v>
      </c>
      <c r="H17" s="144"/>
      <c r="I17" s="144" t="s">
        <v>313</v>
      </c>
      <c r="J17" s="144" t="s">
        <v>303</v>
      </c>
      <c r="K17" s="144" t="s">
        <v>315</v>
      </c>
      <c r="L17" s="144"/>
      <c r="M17" s="144" t="s">
        <v>316</v>
      </c>
      <c r="N17" s="144"/>
    </row>
    <row r="18" spans="1:14" ht="20.25" customHeight="1" x14ac:dyDescent="0.45">
      <c r="A18" s="144"/>
      <c r="B18" s="142" t="s">
        <v>292</v>
      </c>
      <c r="C18" s="144"/>
      <c r="D18" s="144"/>
      <c r="E18" s="144"/>
      <c r="F18" s="143"/>
      <c r="G18" s="86">
        <f t="shared" si="0"/>
        <v>0</v>
      </c>
      <c r="H18" s="144"/>
      <c r="I18" s="144"/>
      <c r="J18" s="144"/>
      <c r="K18" s="144"/>
      <c r="L18" s="144"/>
      <c r="M18" s="144"/>
      <c r="N18" s="144"/>
    </row>
    <row r="19" spans="1:14" ht="20.25" customHeight="1" x14ac:dyDescent="0.45">
      <c r="A19" s="144">
        <v>8</v>
      </c>
      <c r="B19" s="144" t="s">
        <v>293</v>
      </c>
      <c r="C19" s="144"/>
      <c r="D19" s="144">
        <v>2</v>
      </c>
      <c r="E19" s="144" t="s">
        <v>300</v>
      </c>
      <c r="F19" s="143">
        <v>1400</v>
      </c>
      <c r="G19" s="86">
        <f t="shared" si="0"/>
        <v>2800</v>
      </c>
      <c r="H19" s="144"/>
      <c r="I19" s="144" t="s">
        <v>313</v>
      </c>
      <c r="J19" s="144" t="s">
        <v>317</v>
      </c>
      <c r="K19" s="144" t="s">
        <v>318</v>
      </c>
      <c r="L19" s="144"/>
      <c r="M19" s="144" t="s">
        <v>292</v>
      </c>
      <c r="N19" s="144" t="s">
        <v>319</v>
      </c>
    </row>
    <row r="20" spans="1:14" ht="20.25" customHeight="1" x14ac:dyDescent="0.45">
      <c r="A20" s="67"/>
      <c r="B20" s="67"/>
      <c r="C20" s="67"/>
      <c r="D20" s="67"/>
      <c r="E20" s="67"/>
      <c r="F20" s="86"/>
      <c r="G20" s="86">
        <f t="shared" si="0"/>
        <v>0</v>
      </c>
      <c r="H20" s="67"/>
      <c r="I20" s="67"/>
      <c r="J20" s="67"/>
      <c r="K20" s="67"/>
      <c r="L20" s="67"/>
      <c r="M20" s="67"/>
      <c r="N20" s="67"/>
    </row>
    <row r="21" spans="1:14" ht="20.25" customHeight="1" x14ac:dyDescent="0.45">
      <c r="A21" s="67"/>
      <c r="B21" s="67"/>
      <c r="C21" s="67"/>
      <c r="D21" s="67"/>
      <c r="E21" s="67"/>
      <c r="F21" s="86"/>
      <c r="G21" s="86">
        <f t="shared" si="0"/>
        <v>0</v>
      </c>
      <c r="H21" s="67"/>
      <c r="I21" s="67"/>
      <c r="J21" s="67"/>
      <c r="K21" s="67"/>
      <c r="L21" s="67"/>
      <c r="M21" s="67"/>
      <c r="N21" s="67"/>
    </row>
    <row r="22" spans="1:14" ht="20.25" customHeight="1" x14ac:dyDescent="0.45">
      <c r="A22" s="67"/>
      <c r="B22" s="67"/>
      <c r="C22" s="67"/>
      <c r="D22" s="67"/>
      <c r="E22" s="67"/>
      <c r="F22" s="86"/>
      <c r="G22" s="86">
        <f t="shared" si="0"/>
        <v>0</v>
      </c>
      <c r="H22" s="67"/>
      <c r="I22" s="67"/>
      <c r="J22" s="67"/>
      <c r="K22" s="67"/>
      <c r="L22" s="67"/>
      <c r="M22" s="67"/>
      <c r="N22" s="67"/>
    </row>
    <row r="23" spans="1:14" ht="20.25" customHeight="1" x14ac:dyDescent="0.45">
      <c r="A23" s="67"/>
      <c r="B23" s="67"/>
      <c r="C23" s="67"/>
      <c r="D23" s="67"/>
      <c r="E23" s="67"/>
      <c r="F23" s="86"/>
      <c r="G23" s="86">
        <f t="shared" si="0"/>
        <v>0</v>
      </c>
      <c r="H23" s="67"/>
      <c r="I23" s="67"/>
      <c r="J23" s="67"/>
      <c r="K23" s="67"/>
      <c r="L23" s="67"/>
      <c r="M23" s="67"/>
      <c r="N23" s="67"/>
    </row>
    <row r="24" spans="1:14" ht="20.25" customHeight="1" x14ac:dyDescent="0.45">
      <c r="A24" s="67"/>
      <c r="B24" s="67"/>
      <c r="C24" s="67"/>
      <c r="D24" s="67"/>
      <c r="E24" s="67"/>
      <c r="F24" s="86"/>
      <c r="G24" s="86">
        <f t="shared" si="0"/>
        <v>0</v>
      </c>
      <c r="H24" s="67"/>
      <c r="I24" s="67"/>
      <c r="J24" s="67"/>
      <c r="K24" s="67"/>
      <c r="L24" s="67"/>
      <c r="M24" s="67"/>
      <c r="N24" s="67"/>
    </row>
    <row r="25" spans="1:14" ht="20.25" customHeight="1" thickBot="1" x14ac:dyDescent="0.5">
      <c r="A25" s="69"/>
      <c r="B25" s="69"/>
      <c r="C25" s="69"/>
      <c r="D25" s="69"/>
      <c r="E25" s="69"/>
      <c r="F25" s="87"/>
      <c r="G25" s="87">
        <f t="shared" si="0"/>
        <v>0</v>
      </c>
      <c r="H25" s="69"/>
      <c r="I25" s="69"/>
      <c r="J25" s="69"/>
      <c r="K25" s="69"/>
      <c r="L25" s="69"/>
      <c r="M25" s="69"/>
      <c r="N25" s="69"/>
    </row>
    <row r="26" spans="1:14" ht="20.25" customHeight="1" thickTop="1" x14ac:dyDescent="0.45">
      <c r="A26" s="218" t="s">
        <v>55</v>
      </c>
      <c r="B26" s="219"/>
      <c r="C26" s="80"/>
      <c r="D26" s="80"/>
      <c r="E26" s="80"/>
      <c r="F26" s="81"/>
      <c r="G26" s="82">
        <f>SUMIF($H$9:$H$25,"&lt;&gt;"&amp;"",$G$9:$G$25)</f>
        <v>6900</v>
      </c>
      <c r="H26" s="83"/>
      <c r="I26" s="80"/>
      <c r="J26" s="80"/>
      <c r="K26" s="80"/>
      <c r="L26" s="80"/>
      <c r="M26" s="80"/>
      <c r="N26" s="81"/>
    </row>
    <row r="27" spans="1:14" ht="20.25" customHeight="1" x14ac:dyDescent="0.45">
      <c r="A27" s="212" t="s">
        <v>56</v>
      </c>
      <c r="B27" s="213"/>
      <c r="C27" s="79"/>
      <c r="D27" s="79"/>
      <c r="E27" s="79"/>
      <c r="F27" s="70"/>
      <c r="G27" s="68">
        <f>SUMIF($I$9:$I$25,"&lt;&gt;"&amp;"",$G$9:$G$25)</f>
        <v>13750</v>
      </c>
      <c r="H27" s="84"/>
      <c r="I27" s="79"/>
      <c r="J27" s="79"/>
      <c r="K27" s="79"/>
      <c r="L27" s="79"/>
      <c r="M27" s="79"/>
      <c r="N27" s="70"/>
    </row>
    <row r="28" spans="1:14" ht="20.25" customHeight="1" x14ac:dyDescent="0.45">
      <c r="A28" s="212" t="s">
        <v>57</v>
      </c>
      <c r="B28" s="213"/>
      <c r="C28" s="79"/>
      <c r="D28" s="79"/>
      <c r="E28" s="79"/>
      <c r="F28" s="70"/>
      <c r="G28" s="68">
        <f>SUM(G26:G27)</f>
        <v>20650</v>
      </c>
      <c r="H28" s="84"/>
      <c r="I28" s="79"/>
      <c r="J28" s="79"/>
      <c r="K28" s="79"/>
      <c r="L28" s="79"/>
      <c r="M28" s="79"/>
      <c r="N28" s="70"/>
    </row>
  </sheetData>
  <mergeCells count="17">
    <mergeCell ref="A27:B27"/>
    <mergeCell ref="E7:E8"/>
    <mergeCell ref="A28:B28"/>
    <mergeCell ref="A1:N1"/>
    <mergeCell ref="A3:B3"/>
    <mergeCell ref="C3:N3"/>
    <mergeCell ref="A5:B5"/>
    <mergeCell ref="C4:N4"/>
    <mergeCell ref="A7:A8"/>
    <mergeCell ref="B7:B8"/>
    <mergeCell ref="C7:C8"/>
    <mergeCell ref="D7:D8"/>
    <mergeCell ref="H7:I7"/>
    <mergeCell ref="L7:L8"/>
    <mergeCell ref="M7:M8"/>
    <mergeCell ref="N7:N8"/>
    <mergeCell ref="A26:B26"/>
  </mergeCells>
  <phoneticPr fontId="3"/>
  <conditionalFormatting sqref="A9:N25">
    <cfRule type="containsBlanks" dxfId="3" priority="1">
      <formula>LEN(TRIM(A9))=0</formula>
    </cfRule>
  </conditionalFormatting>
  <pageMargins left="0.74803149606299213" right="0.74803149606299213" top="0.78740157480314965" bottom="0.39370078740157483" header="0.51181102362204722" footer="0.51181102362204722"/>
  <pageSetup paperSize="9" scale="90" orientation="landscape" verticalDpi="96"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29C00-40F2-4FA4-AE35-6DA9301AAC8C}">
  <sheetPr>
    <tabColor rgb="FFFFFF00"/>
    <pageSetUpPr fitToPage="1"/>
  </sheetPr>
  <dimension ref="B1:F37"/>
  <sheetViews>
    <sheetView view="pageBreakPreview" zoomScaleNormal="100" zoomScaleSheetLayoutView="100" workbookViewId="0">
      <selection activeCell="O16" sqref="O16"/>
    </sheetView>
  </sheetViews>
  <sheetFormatPr defaultColWidth="8.09765625" defaultRowHeight="37.5" customHeight="1" x14ac:dyDescent="0.45"/>
  <cols>
    <col min="1" max="1" width="1" customWidth="1"/>
    <col min="2" max="2" width="5.19921875" customWidth="1"/>
    <col min="3" max="3" width="15.19921875" customWidth="1"/>
    <col min="4" max="4" width="15.8984375" customWidth="1"/>
    <col min="5" max="5" width="24.8984375" customWidth="1"/>
    <col min="6" max="6" width="24.19921875" customWidth="1"/>
    <col min="7" max="7" width="1.296875" customWidth="1"/>
    <col min="8" max="8" width="17.296875" bestFit="1" customWidth="1"/>
    <col min="9" max="9" width="19.296875" bestFit="1" customWidth="1"/>
    <col min="10" max="10" width="9.8984375" bestFit="1" customWidth="1"/>
    <col min="11" max="11" width="8.5" bestFit="1" customWidth="1"/>
    <col min="12" max="12" width="20.5" bestFit="1" customWidth="1"/>
    <col min="13" max="13" width="30.796875" bestFit="1" customWidth="1"/>
    <col min="14" max="14" width="12.5" bestFit="1" customWidth="1"/>
  </cols>
  <sheetData>
    <row r="1" spans="2:6" ht="27.75" customHeight="1" x14ac:dyDescent="0.45">
      <c r="B1" s="1" t="s">
        <v>11</v>
      </c>
      <c r="E1" s="126" t="str">
        <f>'0 Project overview'!B4</f>
        <v>（選択してください）</v>
      </c>
      <c r="F1" s="127" t="str">
        <f>'0 Project overview'!B10</f>
        <v>課題番号を選択すると自動で表示されます</v>
      </c>
    </row>
    <row r="2" spans="2:6" ht="11.25" customHeight="1" x14ac:dyDescent="0.45"/>
    <row r="3" spans="2:6" ht="50.25" customHeight="1" x14ac:dyDescent="0.45">
      <c r="B3" s="234" t="s">
        <v>12</v>
      </c>
      <c r="C3" s="234"/>
      <c r="D3" s="234"/>
      <c r="E3" s="234"/>
      <c r="F3" s="234"/>
    </row>
    <row r="4" spans="2:6" ht="36" customHeight="1" x14ac:dyDescent="0.45">
      <c r="B4" s="234" t="s">
        <v>13</v>
      </c>
      <c r="C4" s="234"/>
      <c r="D4" s="234"/>
      <c r="E4" s="234"/>
      <c r="F4" s="234"/>
    </row>
    <row r="5" spans="2:6" ht="93" customHeight="1" x14ac:dyDescent="0.45">
      <c r="B5" s="235" t="s">
        <v>14</v>
      </c>
      <c r="C5" s="236"/>
      <c r="D5" s="236"/>
      <c r="E5" s="236"/>
      <c r="F5" s="236"/>
    </row>
    <row r="6" spans="2:6" ht="12.75" customHeight="1" thickBot="1" x14ac:dyDescent="0.5"/>
    <row r="7" spans="2:6" ht="18.75" customHeight="1" x14ac:dyDescent="0.45">
      <c r="B7" s="220" t="s">
        <v>15</v>
      </c>
      <c r="C7" s="221"/>
      <c r="D7" s="221"/>
      <c r="E7" s="221"/>
      <c r="F7" s="222" t="s">
        <v>16</v>
      </c>
    </row>
    <row r="8" spans="2:6" s="7" customFormat="1" ht="18.75" customHeight="1" thickBot="1" x14ac:dyDescent="0.5">
      <c r="B8" s="3" t="s">
        <v>5</v>
      </c>
      <c r="C8" s="4" t="s">
        <v>17</v>
      </c>
      <c r="D8" s="5" t="s">
        <v>18</v>
      </c>
      <c r="E8" s="6" t="s">
        <v>19</v>
      </c>
      <c r="F8" s="223"/>
    </row>
    <row r="9" spans="2:6" ht="27.75" customHeight="1" x14ac:dyDescent="0.45">
      <c r="B9" s="8">
        <v>1</v>
      </c>
      <c r="C9" s="148" t="s">
        <v>262</v>
      </c>
      <c r="D9" s="26" t="s">
        <v>264</v>
      </c>
      <c r="E9" s="149" t="s">
        <v>320</v>
      </c>
      <c r="F9" s="9"/>
    </row>
    <row r="10" spans="2:6" ht="27.75" customHeight="1" x14ac:dyDescent="0.45">
      <c r="B10" s="10">
        <v>2</v>
      </c>
      <c r="C10" s="11" t="s">
        <v>321</v>
      </c>
      <c r="D10" s="12"/>
      <c r="E10" s="13"/>
      <c r="F10" s="14"/>
    </row>
    <row r="11" spans="2:6" ht="27.75" customHeight="1" thickBot="1" x14ac:dyDescent="0.5">
      <c r="B11" s="15">
        <v>3</v>
      </c>
      <c r="C11" s="16"/>
      <c r="D11" s="17"/>
      <c r="E11" s="18"/>
      <c r="F11" s="19"/>
    </row>
    <row r="12" spans="2:6" ht="37.5" customHeight="1" x14ac:dyDescent="0.45">
      <c r="B12" s="233" t="s">
        <v>20</v>
      </c>
      <c r="C12" s="233"/>
      <c r="D12" s="233"/>
      <c r="E12" s="233"/>
      <c r="F12" s="233"/>
    </row>
    <row r="13" spans="2:6" ht="12.75" customHeight="1" thickBot="1" x14ac:dyDescent="0.5"/>
    <row r="14" spans="2:6" ht="18.75" customHeight="1" x14ac:dyDescent="0.45">
      <c r="B14" s="224" t="s">
        <v>21</v>
      </c>
      <c r="C14" s="225"/>
      <c r="D14" s="225"/>
      <c r="E14" s="226"/>
      <c r="F14" s="222" t="s">
        <v>16</v>
      </c>
    </row>
    <row r="15" spans="2:6" ht="18.75" customHeight="1" thickBot="1" x14ac:dyDescent="0.5">
      <c r="B15" s="20" t="s">
        <v>5</v>
      </c>
      <c r="C15" s="5" t="s">
        <v>22</v>
      </c>
      <c r="D15" s="5" t="s">
        <v>23</v>
      </c>
      <c r="E15" s="21" t="s">
        <v>24</v>
      </c>
      <c r="F15" s="223"/>
    </row>
    <row r="16" spans="2:6" ht="27" customHeight="1" x14ac:dyDescent="0.45">
      <c r="B16" s="22">
        <v>1</v>
      </c>
      <c r="C16" s="150" t="s">
        <v>262</v>
      </c>
      <c r="D16" s="151" t="s">
        <v>322</v>
      </c>
      <c r="E16" s="149" t="s">
        <v>323</v>
      </c>
      <c r="F16" s="9"/>
    </row>
    <row r="17" spans="2:6" ht="27" customHeight="1" x14ac:dyDescent="0.45">
      <c r="B17" s="23">
        <v>2</v>
      </c>
      <c r="C17" s="152" t="s">
        <v>324</v>
      </c>
      <c r="D17" s="152"/>
      <c r="E17" s="153"/>
      <c r="F17" s="14"/>
    </row>
    <row r="18" spans="2:6" ht="27" customHeight="1" thickBot="1" x14ac:dyDescent="0.5">
      <c r="B18" s="24">
        <v>3</v>
      </c>
      <c r="C18" s="17"/>
      <c r="D18" s="17"/>
      <c r="E18" s="25"/>
      <c r="F18" s="19"/>
    </row>
    <row r="19" spans="2:6" ht="37.5" customHeight="1" x14ac:dyDescent="0.45">
      <c r="B19" s="233" t="s">
        <v>25</v>
      </c>
      <c r="C19" s="233"/>
      <c r="D19" s="233"/>
      <c r="E19" s="233"/>
      <c r="F19" s="233"/>
    </row>
    <row r="20" spans="2:6" ht="12.75" customHeight="1" thickBot="1" x14ac:dyDescent="0.5">
      <c r="B20" s="2"/>
      <c r="C20" s="2"/>
      <c r="D20" s="2"/>
      <c r="E20" s="2"/>
      <c r="F20" s="2"/>
    </row>
    <row r="21" spans="2:6" ht="18.75" customHeight="1" x14ac:dyDescent="0.45">
      <c r="B21" s="224" t="s">
        <v>26</v>
      </c>
      <c r="C21" s="225"/>
      <c r="D21" s="225"/>
      <c r="E21" s="226"/>
      <c r="F21" s="222" t="s">
        <v>16</v>
      </c>
    </row>
    <row r="22" spans="2:6" ht="18.75" customHeight="1" thickBot="1" x14ac:dyDescent="0.5">
      <c r="B22" s="20" t="s">
        <v>5</v>
      </c>
      <c r="C22" s="5" t="s">
        <v>27</v>
      </c>
      <c r="D22" s="5" t="s">
        <v>28</v>
      </c>
      <c r="E22" s="21" t="s">
        <v>29</v>
      </c>
      <c r="F22" s="223"/>
    </row>
    <row r="23" spans="2:6" ht="27.75" customHeight="1" x14ac:dyDescent="0.45">
      <c r="B23" s="22">
        <v>1</v>
      </c>
      <c r="C23" s="26" t="s">
        <v>262</v>
      </c>
      <c r="D23" s="26" t="s">
        <v>322</v>
      </c>
      <c r="E23" s="27" t="s">
        <v>323</v>
      </c>
      <c r="F23" s="9"/>
    </row>
    <row r="24" spans="2:6" ht="27.75" customHeight="1" x14ac:dyDescent="0.45">
      <c r="B24" s="23">
        <v>2</v>
      </c>
      <c r="C24" s="12" t="s">
        <v>325</v>
      </c>
      <c r="D24" s="28"/>
      <c r="E24" s="29"/>
      <c r="F24" s="14"/>
    </row>
    <row r="25" spans="2:6" ht="27.75" customHeight="1" thickBot="1" x14ac:dyDescent="0.5">
      <c r="B25" s="24">
        <v>3</v>
      </c>
      <c r="C25" s="17"/>
      <c r="D25" s="17"/>
      <c r="E25" s="25"/>
      <c r="F25" s="19"/>
    </row>
    <row r="26" spans="2:6" ht="24" customHeight="1" x14ac:dyDescent="0.45">
      <c r="B26" s="233" t="s">
        <v>30</v>
      </c>
      <c r="C26" s="233"/>
      <c r="D26" s="233"/>
      <c r="E26" s="233"/>
      <c r="F26" s="233"/>
    </row>
    <row r="27" spans="2:6" ht="12.75" customHeight="1" thickBot="1" x14ac:dyDescent="0.5"/>
    <row r="28" spans="2:6" ht="18.75" customHeight="1" x14ac:dyDescent="0.45">
      <c r="B28" s="220" t="s">
        <v>31</v>
      </c>
      <c r="C28" s="221"/>
      <c r="D28" s="221"/>
      <c r="E28" s="221"/>
      <c r="F28" s="222" t="s">
        <v>16</v>
      </c>
    </row>
    <row r="29" spans="2:6" ht="18.75" customHeight="1" thickBot="1" x14ac:dyDescent="0.5">
      <c r="B29" s="3" t="s">
        <v>5</v>
      </c>
      <c r="C29" s="4" t="s">
        <v>6</v>
      </c>
      <c r="D29" s="5" t="s">
        <v>10</v>
      </c>
      <c r="E29" s="6" t="s">
        <v>7</v>
      </c>
      <c r="F29" s="223"/>
    </row>
    <row r="30" spans="2:6" ht="27.75" customHeight="1" x14ac:dyDescent="0.45">
      <c r="B30" s="8">
        <v>1</v>
      </c>
      <c r="C30" s="148" t="s">
        <v>262</v>
      </c>
      <c r="D30" s="156" t="s">
        <v>326</v>
      </c>
      <c r="E30" s="149" t="s">
        <v>320</v>
      </c>
      <c r="F30" s="9"/>
    </row>
    <row r="31" spans="2:6" ht="27.75" customHeight="1" x14ac:dyDescent="0.45">
      <c r="B31" s="10">
        <v>2</v>
      </c>
      <c r="C31" s="11" t="s">
        <v>327</v>
      </c>
      <c r="D31" s="154"/>
      <c r="E31" s="155"/>
      <c r="F31" s="14"/>
    </row>
    <row r="32" spans="2:6" ht="27.75" customHeight="1" thickBot="1" x14ac:dyDescent="0.5">
      <c r="B32" s="15">
        <v>3</v>
      </c>
      <c r="C32" s="16"/>
      <c r="D32" s="17"/>
      <c r="E32" s="18"/>
      <c r="F32" s="19"/>
    </row>
    <row r="33" spans="2:6" ht="24.75" customHeight="1" thickBot="1" x14ac:dyDescent="0.5"/>
    <row r="34" spans="2:6" ht="18" x14ac:dyDescent="0.45">
      <c r="B34" s="224" t="s">
        <v>32</v>
      </c>
      <c r="C34" s="225"/>
      <c r="D34" s="225"/>
      <c r="E34" s="225"/>
      <c r="F34" s="226"/>
    </row>
    <row r="35" spans="2:6" ht="27" thickBot="1" x14ac:dyDescent="0.5">
      <c r="B35" s="227" t="s">
        <v>33</v>
      </c>
      <c r="C35" s="228"/>
      <c r="D35" s="229"/>
      <c r="E35" s="30" t="s">
        <v>34</v>
      </c>
      <c r="F35" s="31" t="s">
        <v>35</v>
      </c>
    </row>
    <row r="36" spans="2:6" ht="57.75" customHeight="1" thickBot="1" x14ac:dyDescent="0.5">
      <c r="B36" s="230" t="s">
        <v>328</v>
      </c>
      <c r="C36" s="231"/>
      <c r="D36" s="232"/>
      <c r="E36" s="157" t="s">
        <v>329</v>
      </c>
      <c r="F36" s="158" t="s">
        <v>330</v>
      </c>
    </row>
    <row r="37" spans="2:6" ht="5.25" customHeight="1" x14ac:dyDescent="0.45"/>
  </sheetData>
  <mergeCells count="17">
    <mergeCell ref="B26:F26"/>
    <mergeCell ref="B3:F3"/>
    <mergeCell ref="B4:F4"/>
    <mergeCell ref="B5:F5"/>
    <mergeCell ref="B7:E7"/>
    <mergeCell ref="F7:F8"/>
    <mergeCell ref="B12:F12"/>
    <mergeCell ref="B14:E14"/>
    <mergeCell ref="F14:F15"/>
    <mergeCell ref="B19:F19"/>
    <mergeCell ref="B21:E21"/>
    <mergeCell ref="F21:F22"/>
    <mergeCell ref="B28:E28"/>
    <mergeCell ref="F28:F29"/>
    <mergeCell ref="B34:F34"/>
    <mergeCell ref="B35:D35"/>
    <mergeCell ref="B36:D36"/>
  </mergeCells>
  <phoneticPr fontId="3"/>
  <conditionalFormatting sqref="C9:F11 C16:F18 C23:F25 C30:F32 B36:F36">
    <cfRule type="containsBlanks" dxfId="2" priority="1">
      <formula>LEN(TRIM(B9))=0</formula>
    </cfRule>
  </conditionalFormatting>
  <printOptions horizontalCentered="1"/>
  <pageMargins left="0.51181102362204722" right="0.19685039370078741" top="0.55118110236220474" bottom="0.35433070866141736" header="0.31496062992125984" footer="0.31496062992125984"/>
  <pageSetup paperSize="9" scale="78"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0A38-40F2-4D2F-BA29-6490886B5E7E}">
  <sheetPr>
    <tabColor rgb="FFFFFF00"/>
  </sheetPr>
  <dimension ref="A1:L33"/>
  <sheetViews>
    <sheetView view="pageBreakPreview" zoomScaleNormal="100" zoomScaleSheetLayoutView="100" workbookViewId="0">
      <selection activeCell="O16" sqref="O16"/>
    </sheetView>
  </sheetViews>
  <sheetFormatPr defaultColWidth="13" defaultRowHeight="18" x14ac:dyDescent="0.45"/>
  <cols>
    <col min="1" max="1" width="4.296875" style="32" customWidth="1"/>
    <col min="2" max="2" width="13.19921875" style="32" customWidth="1"/>
    <col min="3" max="3" width="17.69921875" style="32" customWidth="1"/>
    <col min="4" max="4" width="15.296875" style="32" customWidth="1"/>
    <col min="5" max="5" width="16.59765625" style="32" customWidth="1"/>
    <col min="6" max="6" width="9.3984375" style="32" customWidth="1"/>
    <col min="7" max="7" width="6" style="32" customWidth="1"/>
    <col min="8" max="8" width="8.3984375" style="32" customWidth="1"/>
    <col min="9" max="9" width="8.296875" style="32" customWidth="1"/>
    <col min="10" max="10" width="10.3984375" style="32" bestFit="1" customWidth="1"/>
    <col min="11" max="11" width="10" style="32" customWidth="1"/>
    <col min="12" max="12" width="8.5" style="32" customWidth="1"/>
    <col min="13" max="256" width="13" style="32"/>
    <col min="257" max="257" width="5.59765625" style="32" customWidth="1"/>
    <col min="258" max="258" width="12.09765625" style="32" customWidth="1"/>
    <col min="259" max="259" width="24.09765625" style="32" customWidth="1"/>
    <col min="260" max="260" width="9.8984375" style="32" bestFit="1" customWidth="1"/>
    <col min="261" max="261" width="11.59765625" style="32" customWidth="1"/>
    <col min="262" max="262" width="10.5" style="32" bestFit="1" customWidth="1"/>
    <col min="263" max="263" width="8" style="32" bestFit="1" customWidth="1"/>
    <col min="264" max="266" width="10.09765625" style="32" customWidth="1"/>
    <col min="267" max="267" width="12.09765625" style="32" bestFit="1" customWidth="1"/>
    <col min="268" max="268" width="15" style="32" customWidth="1"/>
    <col min="269" max="512" width="13" style="32"/>
    <col min="513" max="513" width="5.59765625" style="32" customWidth="1"/>
    <col min="514" max="514" width="12.09765625" style="32" customWidth="1"/>
    <col min="515" max="515" width="24.09765625" style="32" customWidth="1"/>
    <col min="516" max="516" width="9.8984375" style="32" bestFit="1" customWidth="1"/>
    <col min="517" max="517" width="11.59765625" style="32" customWidth="1"/>
    <col min="518" max="518" width="10.5" style="32" bestFit="1" customWidth="1"/>
    <col min="519" max="519" width="8" style="32" bestFit="1" customWidth="1"/>
    <col min="520" max="522" width="10.09765625" style="32" customWidth="1"/>
    <col min="523" max="523" width="12.09765625" style="32" bestFit="1" customWidth="1"/>
    <col min="524" max="524" width="15" style="32" customWidth="1"/>
    <col min="525" max="768" width="13" style="32"/>
    <col min="769" max="769" width="5.59765625" style="32" customWidth="1"/>
    <col min="770" max="770" width="12.09765625" style="32" customWidth="1"/>
    <col min="771" max="771" width="24.09765625" style="32" customWidth="1"/>
    <col min="772" max="772" width="9.8984375" style="32" bestFit="1" customWidth="1"/>
    <col min="773" max="773" width="11.59765625" style="32" customWidth="1"/>
    <col min="774" max="774" width="10.5" style="32" bestFit="1" customWidth="1"/>
    <col min="775" max="775" width="8" style="32" bestFit="1" customWidth="1"/>
    <col min="776" max="778" width="10.09765625" style="32" customWidth="1"/>
    <col min="779" max="779" width="12.09765625" style="32" bestFit="1" customWidth="1"/>
    <col min="780" max="780" width="15" style="32" customWidth="1"/>
    <col min="781" max="1024" width="13" style="32"/>
    <col min="1025" max="1025" width="5.59765625" style="32" customWidth="1"/>
    <col min="1026" max="1026" width="12.09765625" style="32" customWidth="1"/>
    <col min="1027" max="1027" width="24.09765625" style="32" customWidth="1"/>
    <col min="1028" max="1028" width="9.8984375" style="32" bestFit="1" customWidth="1"/>
    <col min="1029" max="1029" width="11.59765625" style="32" customWidth="1"/>
    <col min="1030" max="1030" width="10.5" style="32" bestFit="1" customWidth="1"/>
    <col min="1031" max="1031" width="8" style="32" bestFit="1" customWidth="1"/>
    <col min="1032" max="1034" width="10.09765625" style="32" customWidth="1"/>
    <col min="1035" max="1035" width="12.09765625" style="32" bestFit="1" customWidth="1"/>
    <col min="1036" max="1036" width="15" style="32" customWidth="1"/>
    <col min="1037" max="1280" width="13" style="32"/>
    <col min="1281" max="1281" width="5.59765625" style="32" customWidth="1"/>
    <col min="1282" max="1282" width="12.09765625" style="32" customWidth="1"/>
    <col min="1283" max="1283" width="24.09765625" style="32" customWidth="1"/>
    <col min="1284" max="1284" width="9.8984375" style="32" bestFit="1" customWidth="1"/>
    <col min="1285" max="1285" width="11.59765625" style="32" customWidth="1"/>
    <col min="1286" max="1286" width="10.5" style="32" bestFit="1" customWidth="1"/>
    <col min="1287" max="1287" width="8" style="32" bestFit="1" customWidth="1"/>
    <col min="1288" max="1290" width="10.09765625" style="32" customWidth="1"/>
    <col min="1291" max="1291" width="12.09765625" style="32" bestFit="1" customWidth="1"/>
    <col min="1292" max="1292" width="15" style="32" customWidth="1"/>
    <col min="1293" max="1536" width="13" style="32"/>
    <col min="1537" max="1537" width="5.59765625" style="32" customWidth="1"/>
    <col min="1538" max="1538" width="12.09765625" style="32" customWidth="1"/>
    <col min="1539" max="1539" width="24.09765625" style="32" customWidth="1"/>
    <col min="1540" max="1540" width="9.8984375" style="32" bestFit="1" customWidth="1"/>
    <col min="1541" max="1541" width="11.59765625" style="32" customWidth="1"/>
    <col min="1542" max="1542" width="10.5" style="32" bestFit="1" customWidth="1"/>
    <col min="1543" max="1543" width="8" style="32" bestFit="1" customWidth="1"/>
    <col min="1544" max="1546" width="10.09765625" style="32" customWidth="1"/>
    <col min="1547" max="1547" width="12.09765625" style="32" bestFit="1" customWidth="1"/>
    <col min="1548" max="1548" width="15" style="32" customWidth="1"/>
    <col min="1549" max="1792" width="13" style="32"/>
    <col min="1793" max="1793" width="5.59765625" style="32" customWidth="1"/>
    <col min="1794" max="1794" width="12.09765625" style="32" customWidth="1"/>
    <col min="1795" max="1795" width="24.09765625" style="32" customWidth="1"/>
    <col min="1796" max="1796" width="9.8984375" style="32" bestFit="1" customWidth="1"/>
    <col min="1797" max="1797" width="11.59765625" style="32" customWidth="1"/>
    <col min="1798" max="1798" width="10.5" style="32" bestFit="1" customWidth="1"/>
    <col min="1799" max="1799" width="8" style="32" bestFit="1" customWidth="1"/>
    <col min="1800" max="1802" width="10.09765625" style="32" customWidth="1"/>
    <col min="1803" max="1803" width="12.09765625" style="32" bestFit="1" customWidth="1"/>
    <col min="1804" max="1804" width="15" style="32" customWidth="1"/>
    <col min="1805" max="2048" width="13" style="32"/>
    <col min="2049" max="2049" width="5.59765625" style="32" customWidth="1"/>
    <col min="2050" max="2050" width="12.09765625" style="32" customWidth="1"/>
    <col min="2051" max="2051" width="24.09765625" style="32" customWidth="1"/>
    <col min="2052" max="2052" width="9.8984375" style="32" bestFit="1" customWidth="1"/>
    <col min="2053" max="2053" width="11.59765625" style="32" customWidth="1"/>
    <col min="2054" max="2054" width="10.5" style="32" bestFit="1" customWidth="1"/>
    <col min="2055" max="2055" width="8" style="32" bestFit="1" customWidth="1"/>
    <col min="2056" max="2058" width="10.09765625" style="32" customWidth="1"/>
    <col min="2059" max="2059" width="12.09765625" style="32" bestFit="1" customWidth="1"/>
    <col min="2060" max="2060" width="15" style="32" customWidth="1"/>
    <col min="2061" max="2304" width="13" style="32"/>
    <col min="2305" max="2305" width="5.59765625" style="32" customWidth="1"/>
    <col min="2306" max="2306" width="12.09765625" style="32" customWidth="1"/>
    <col min="2307" max="2307" width="24.09765625" style="32" customWidth="1"/>
    <col min="2308" max="2308" width="9.8984375" style="32" bestFit="1" customWidth="1"/>
    <col min="2309" max="2309" width="11.59765625" style="32" customWidth="1"/>
    <col min="2310" max="2310" width="10.5" style="32" bestFit="1" customWidth="1"/>
    <col min="2311" max="2311" width="8" style="32" bestFit="1" customWidth="1"/>
    <col min="2312" max="2314" width="10.09765625" style="32" customWidth="1"/>
    <col min="2315" max="2315" width="12.09765625" style="32" bestFit="1" customWidth="1"/>
    <col min="2316" max="2316" width="15" style="32" customWidth="1"/>
    <col min="2317" max="2560" width="13" style="32"/>
    <col min="2561" max="2561" width="5.59765625" style="32" customWidth="1"/>
    <col min="2562" max="2562" width="12.09765625" style="32" customWidth="1"/>
    <col min="2563" max="2563" width="24.09765625" style="32" customWidth="1"/>
    <col min="2564" max="2564" width="9.8984375" style="32" bestFit="1" customWidth="1"/>
    <col min="2565" max="2565" width="11.59765625" style="32" customWidth="1"/>
    <col min="2566" max="2566" width="10.5" style="32" bestFit="1" customWidth="1"/>
    <col min="2567" max="2567" width="8" style="32" bestFit="1" customWidth="1"/>
    <col min="2568" max="2570" width="10.09765625" style="32" customWidth="1"/>
    <col min="2571" max="2571" width="12.09765625" style="32" bestFit="1" customWidth="1"/>
    <col min="2572" max="2572" width="15" style="32" customWidth="1"/>
    <col min="2573" max="2816" width="13" style="32"/>
    <col min="2817" max="2817" width="5.59765625" style="32" customWidth="1"/>
    <col min="2818" max="2818" width="12.09765625" style="32" customWidth="1"/>
    <col min="2819" max="2819" width="24.09765625" style="32" customWidth="1"/>
    <col min="2820" max="2820" width="9.8984375" style="32" bestFit="1" customWidth="1"/>
    <col min="2821" max="2821" width="11.59765625" style="32" customWidth="1"/>
    <col min="2822" max="2822" width="10.5" style="32" bestFit="1" customWidth="1"/>
    <col min="2823" max="2823" width="8" style="32" bestFit="1" customWidth="1"/>
    <col min="2824" max="2826" width="10.09765625" style="32" customWidth="1"/>
    <col min="2827" max="2827" width="12.09765625" style="32" bestFit="1" customWidth="1"/>
    <col min="2828" max="2828" width="15" style="32" customWidth="1"/>
    <col min="2829" max="3072" width="13" style="32"/>
    <col min="3073" max="3073" width="5.59765625" style="32" customWidth="1"/>
    <col min="3074" max="3074" width="12.09765625" style="32" customWidth="1"/>
    <col min="3075" max="3075" width="24.09765625" style="32" customWidth="1"/>
    <col min="3076" max="3076" width="9.8984375" style="32" bestFit="1" customWidth="1"/>
    <col min="3077" max="3077" width="11.59765625" style="32" customWidth="1"/>
    <col min="3078" max="3078" width="10.5" style="32" bestFit="1" customWidth="1"/>
    <col min="3079" max="3079" width="8" style="32" bestFit="1" customWidth="1"/>
    <col min="3080" max="3082" width="10.09765625" style="32" customWidth="1"/>
    <col min="3083" max="3083" width="12.09765625" style="32" bestFit="1" customWidth="1"/>
    <col min="3084" max="3084" width="15" style="32" customWidth="1"/>
    <col min="3085" max="3328" width="13" style="32"/>
    <col min="3329" max="3329" width="5.59765625" style="32" customWidth="1"/>
    <col min="3330" max="3330" width="12.09765625" style="32" customWidth="1"/>
    <col min="3331" max="3331" width="24.09765625" style="32" customWidth="1"/>
    <col min="3332" max="3332" width="9.8984375" style="32" bestFit="1" customWidth="1"/>
    <col min="3333" max="3333" width="11.59765625" style="32" customWidth="1"/>
    <col min="3334" max="3334" width="10.5" style="32" bestFit="1" customWidth="1"/>
    <col min="3335" max="3335" width="8" style="32" bestFit="1" customWidth="1"/>
    <col min="3336" max="3338" width="10.09765625" style="32" customWidth="1"/>
    <col min="3339" max="3339" width="12.09765625" style="32" bestFit="1" customWidth="1"/>
    <col min="3340" max="3340" width="15" style="32" customWidth="1"/>
    <col min="3341" max="3584" width="13" style="32"/>
    <col min="3585" max="3585" width="5.59765625" style="32" customWidth="1"/>
    <col min="3586" max="3586" width="12.09765625" style="32" customWidth="1"/>
    <col min="3587" max="3587" width="24.09765625" style="32" customWidth="1"/>
    <col min="3588" max="3588" width="9.8984375" style="32" bestFit="1" customWidth="1"/>
    <col min="3589" max="3589" width="11.59765625" style="32" customWidth="1"/>
    <col min="3590" max="3590" width="10.5" style="32" bestFit="1" customWidth="1"/>
    <col min="3591" max="3591" width="8" style="32" bestFit="1" customWidth="1"/>
    <col min="3592" max="3594" width="10.09765625" style="32" customWidth="1"/>
    <col min="3595" max="3595" width="12.09765625" style="32" bestFit="1" customWidth="1"/>
    <col min="3596" max="3596" width="15" style="32" customWidth="1"/>
    <col min="3597" max="3840" width="13" style="32"/>
    <col min="3841" max="3841" width="5.59765625" style="32" customWidth="1"/>
    <col min="3842" max="3842" width="12.09765625" style="32" customWidth="1"/>
    <col min="3843" max="3843" width="24.09765625" style="32" customWidth="1"/>
    <col min="3844" max="3844" width="9.8984375" style="32" bestFit="1" customWidth="1"/>
    <col min="3845" max="3845" width="11.59765625" style="32" customWidth="1"/>
    <col min="3846" max="3846" width="10.5" style="32" bestFit="1" customWidth="1"/>
    <col min="3847" max="3847" width="8" style="32" bestFit="1" customWidth="1"/>
    <col min="3848" max="3850" width="10.09765625" style="32" customWidth="1"/>
    <col min="3851" max="3851" width="12.09765625" style="32" bestFit="1" customWidth="1"/>
    <col min="3852" max="3852" width="15" style="32" customWidth="1"/>
    <col min="3853" max="4096" width="13" style="32"/>
    <col min="4097" max="4097" width="5.59765625" style="32" customWidth="1"/>
    <col min="4098" max="4098" width="12.09765625" style="32" customWidth="1"/>
    <col min="4099" max="4099" width="24.09765625" style="32" customWidth="1"/>
    <col min="4100" max="4100" width="9.8984375" style="32" bestFit="1" customWidth="1"/>
    <col min="4101" max="4101" width="11.59765625" style="32" customWidth="1"/>
    <col min="4102" max="4102" width="10.5" style="32" bestFit="1" customWidth="1"/>
    <col min="4103" max="4103" width="8" style="32" bestFit="1" customWidth="1"/>
    <col min="4104" max="4106" width="10.09765625" style="32" customWidth="1"/>
    <col min="4107" max="4107" width="12.09765625" style="32" bestFit="1" customWidth="1"/>
    <col min="4108" max="4108" width="15" style="32" customWidth="1"/>
    <col min="4109" max="4352" width="13" style="32"/>
    <col min="4353" max="4353" width="5.59765625" style="32" customWidth="1"/>
    <col min="4354" max="4354" width="12.09765625" style="32" customWidth="1"/>
    <col min="4355" max="4355" width="24.09765625" style="32" customWidth="1"/>
    <col min="4356" max="4356" width="9.8984375" style="32" bestFit="1" customWidth="1"/>
    <col min="4357" max="4357" width="11.59765625" style="32" customWidth="1"/>
    <col min="4358" max="4358" width="10.5" style="32" bestFit="1" customWidth="1"/>
    <col min="4359" max="4359" width="8" style="32" bestFit="1" customWidth="1"/>
    <col min="4360" max="4362" width="10.09765625" style="32" customWidth="1"/>
    <col min="4363" max="4363" width="12.09765625" style="32" bestFit="1" customWidth="1"/>
    <col min="4364" max="4364" width="15" style="32" customWidth="1"/>
    <col min="4365" max="4608" width="13" style="32"/>
    <col min="4609" max="4609" width="5.59765625" style="32" customWidth="1"/>
    <col min="4610" max="4610" width="12.09765625" style="32" customWidth="1"/>
    <col min="4611" max="4611" width="24.09765625" style="32" customWidth="1"/>
    <col min="4612" max="4612" width="9.8984375" style="32" bestFit="1" customWidth="1"/>
    <col min="4613" max="4613" width="11.59765625" style="32" customWidth="1"/>
    <col min="4614" max="4614" width="10.5" style="32" bestFit="1" customWidth="1"/>
    <col min="4615" max="4615" width="8" style="32" bestFit="1" customWidth="1"/>
    <col min="4616" max="4618" width="10.09765625" style="32" customWidth="1"/>
    <col min="4619" max="4619" width="12.09765625" style="32" bestFit="1" customWidth="1"/>
    <col min="4620" max="4620" width="15" style="32" customWidth="1"/>
    <col min="4621" max="4864" width="13" style="32"/>
    <col min="4865" max="4865" width="5.59765625" style="32" customWidth="1"/>
    <col min="4866" max="4866" width="12.09765625" style="32" customWidth="1"/>
    <col min="4867" max="4867" width="24.09765625" style="32" customWidth="1"/>
    <col min="4868" max="4868" width="9.8984375" style="32" bestFit="1" customWidth="1"/>
    <col min="4869" max="4869" width="11.59765625" style="32" customWidth="1"/>
    <col min="4870" max="4870" width="10.5" style="32" bestFit="1" customWidth="1"/>
    <col min="4871" max="4871" width="8" style="32" bestFit="1" customWidth="1"/>
    <col min="4872" max="4874" width="10.09765625" style="32" customWidth="1"/>
    <col min="4875" max="4875" width="12.09765625" style="32" bestFit="1" customWidth="1"/>
    <col min="4876" max="4876" width="15" style="32" customWidth="1"/>
    <col min="4877" max="5120" width="13" style="32"/>
    <col min="5121" max="5121" width="5.59765625" style="32" customWidth="1"/>
    <col min="5122" max="5122" width="12.09765625" style="32" customWidth="1"/>
    <col min="5123" max="5123" width="24.09765625" style="32" customWidth="1"/>
    <col min="5124" max="5124" width="9.8984375" style="32" bestFit="1" customWidth="1"/>
    <col min="5125" max="5125" width="11.59765625" style="32" customWidth="1"/>
    <col min="5126" max="5126" width="10.5" style="32" bestFit="1" customWidth="1"/>
    <col min="5127" max="5127" width="8" style="32" bestFit="1" customWidth="1"/>
    <col min="5128" max="5130" width="10.09765625" style="32" customWidth="1"/>
    <col min="5131" max="5131" width="12.09765625" style="32" bestFit="1" customWidth="1"/>
    <col min="5132" max="5132" width="15" style="32" customWidth="1"/>
    <col min="5133" max="5376" width="13" style="32"/>
    <col min="5377" max="5377" width="5.59765625" style="32" customWidth="1"/>
    <col min="5378" max="5378" width="12.09765625" style="32" customWidth="1"/>
    <col min="5379" max="5379" width="24.09765625" style="32" customWidth="1"/>
    <col min="5380" max="5380" width="9.8984375" style="32" bestFit="1" customWidth="1"/>
    <col min="5381" max="5381" width="11.59765625" style="32" customWidth="1"/>
    <col min="5382" max="5382" width="10.5" style="32" bestFit="1" customWidth="1"/>
    <col min="5383" max="5383" width="8" style="32" bestFit="1" customWidth="1"/>
    <col min="5384" max="5386" width="10.09765625" style="32" customWidth="1"/>
    <col min="5387" max="5387" width="12.09765625" style="32" bestFit="1" customWidth="1"/>
    <col min="5388" max="5388" width="15" style="32" customWidth="1"/>
    <col min="5389" max="5632" width="13" style="32"/>
    <col min="5633" max="5633" width="5.59765625" style="32" customWidth="1"/>
    <col min="5634" max="5634" width="12.09765625" style="32" customWidth="1"/>
    <col min="5635" max="5635" width="24.09765625" style="32" customWidth="1"/>
    <col min="5636" max="5636" width="9.8984375" style="32" bestFit="1" customWidth="1"/>
    <col min="5637" max="5637" width="11.59765625" style="32" customWidth="1"/>
    <col min="5638" max="5638" width="10.5" style="32" bestFit="1" customWidth="1"/>
    <col min="5639" max="5639" width="8" style="32" bestFit="1" customWidth="1"/>
    <col min="5640" max="5642" width="10.09765625" style="32" customWidth="1"/>
    <col min="5643" max="5643" width="12.09765625" style="32" bestFit="1" customWidth="1"/>
    <col min="5644" max="5644" width="15" style="32" customWidth="1"/>
    <col min="5645" max="5888" width="13" style="32"/>
    <col min="5889" max="5889" width="5.59765625" style="32" customWidth="1"/>
    <col min="5890" max="5890" width="12.09765625" style="32" customWidth="1"/>
    <col min="5891" max="5891" width="24.09765625" style="32" customWidth="1"/>
    <col min="5892" max="5892" width="9.8984375" style="32" bestFit="1" customWidth="1"/>
    <col min="5893" max="5893" width="11.59765625" style="32" customWidth="1"/>
    <col min="5894" max="5894" width="10.5" style="32" bestFit="1" customWidth="1"/>
    <col min="5895" max="5895" width="8" style="32" bestFit="1" customWidth="1"/>
    <col min="5896" max="5898" width="10.09765625" style="32" customWidth="1"/>
    <col min="5899" max="5899" width="12.09765625" style="32" bestFit="1" customWidth="1"/>
    <col min="5900" max="5900" width="15" style="32" customWidth="1"/>
    <col min="5901" max="6144" width="13" style="32"/>
    <col min="6145" max="6145" width="5.59765625" style="32" customWidth="1"/>
    <col min="6146" max="6146" width="12.09765625" style="32" customWidth="1"/>
    <col min="6147" max="6147" width="24.09765625" style="32" customWidth="1"/>
    <col min="6148" max="6148" width="9.8984375" style="32" bestFit="1" customWidth="1"/>
    <col min="6149" max="6149" width="11.59765625" style="32" customWidth="1"/>
    <col min="6150" max="6150" width="10.5" style="32" bestFit="1" customWidth="1"/>
    <col min="6151" max="6151" width="8" style="32" bestFit="1" customWidth="1"/>
    <col min="6152" max="6154" width="10.09765625" style="32" customWidth="1"/>
    <col min="6155" max="6155" width="12.09765625" style="32" bestFit="1" customWidth="1"/>
    <col min="6156" max="6156" width="15" style="32" customWidth="1"/>
    <col min="6157" max="6400" width="13" style="32"/>
    <col min="6401" max="6401" width="5.59765625" style="32" customWidth="1"/>
    <col min="6402" max="6402" width="12.09765625" style="32" customWidth="1"/>
    <col min="6403" max="6403" width="24.09765625" style="32" customWidth="1"/>
    <col min="6404" max="6404" width="9.8984375" style="32" bestFit="1" customWidth="1"/>
    <col min="6405" max="6405" width="11.59765625" style="32" customWidth="1"/>
    <col min="6406" max="6406" width="10.5" style="32" bestFit="1" customWidth="1"/>
    <col min="6407" max="6407" width="8" style="32" bestFit="1" customWidth="1"/>
    <col min="6408" max="6410" width="10.09765625" style="32" customWidth="1"/>
    <col min="6411" max="6411" width="12.09765625" style="32" bestFit="1" customWidth="1"/>
    <col min="6412" max="6412" width="15" style="32" customWidth="1"/>
    <col min="6413" max="6656" width="13" style="32"/>
    <col min="6657" max="6657" width="5.59765625" style="32" customWidth="1"/>
    <col min="6658" max="6658" width="12.09765625" style="32" customWidth="1"/>
    <col min="6659" max="6659" width="24.09765625" style="32" customWidth="1"/>
    <col min="6660" max="6660" width="9.8984375" style="32" bestFit="1" customWidth="1"/>
    <col min="6661" max="6661" width="11.59765625" style="32" customWidth="1"/>
    <col min="6662" max="6662" width="10.5" style="32" bestFit="1" customWidth="1"/>
    <col min="6663" max="6663" width="8" style="32" bestFit="1" customWidth="1"/>
    <col min="6664" max="6666" width="10.09765625" style="32" customWidth="1"/>
    <col min="6667" max="6667" width="12.09765625" style="32" bestFit="1" customWidth="1"/>
    <col min="6668" max="6668" width="15" style="32" customWidth="1"/>
    <col min="6669" max="6912" width="13" style="32"/>
    <col min="6913" max="6913" width="5.59765625" style="32" customWidth="1"/>
    <col min="6914" max="6914" width="12.09765625" style="32" customWidth="1"/>
    <col min="6915" max="6915" width="24.09765625" style="32" customWidth="1"/>
    <col min="6916" max="6916" width="9.8984375" style="32" bestFit="1" customWidth="1"/>
    <col min="6917" max="6917" width="11.59765625" style="32" customWidth="1"/>
    <col min="6918" max="6918" width="10.5" style="32" bestFit="1" customWidth="1"/>
    <col min="6919" max="6919" width="8" style="32" bestFit="1" customWidth="1"/>
    <col min="6920" max="6922" width="10.09765625" style="32" customWidth="1"/>
    <col min="6923" max="6923" width="12.09765625" style="32" bestFit="1" customWidth="1"/>
    <col min="6924" max="6924" width="15" style="32" customWidth="1"/>
    <col min="6925" max="7168" width="13" style="32"/>
    <col min="7169" max="7169" width="5.59765625" style="32" customWidth="1"/>
    <col min="7170" max="7170" width="12.09765625" style="32" customWidth="1"/>
    <col min="7171" max="7171" width="24.09765625" style="32" customWidth="1"/>
    <col min="7172" max="7172" width="9.8984375" style="32" bestFit="1" customWidth="1"/>
    <col min="7173" max="7173" width="11.59765625" style="32" customWidth="1"/>
    <col min="7174" max="7174" width="10.5" style="32" bestFit="1" customWidth="1"/>
    <col min="7175" max="7175" width="8" style="32" bestFit="1" customWidth="1"/>
    <col min="7176" max="7178" width="10.09765625" style="32" customWidth="1"/>
    <col min="7179" max="7179" width="12.09765625" style="32" bestFit="1" customWidth="1"/>
    <col min="7180" max="7180" width="15" style="32" customWidth="1"/>
    <col min="7181" max="7424" width="13" style="32"/>
    <col min="7425" max="7425" width="5.59765625" style="32" customWidth="1"/>
    <col min="7426" max="7426" width="12.09765625" style="32" customWidth="1"/>
    <col min="7427" max="7427" width="24.09765625" style="32" customWidth="1"/>
    <col min="7428" max="7428" width="9.8984375" style="32" bestFit="1" customWidth="1"/>
    <col min="7429" max="7429" width="11.59765625" style="32" customWidth="1"/>
    <col min="7430" max="7430" width="10.5" style="32" bestFit="1" customWidth="1"/>
    <col min="7431" max="7431" width="8" style="32" bestFit="1" customWidth="1"/>
    <col min="7432" max="7434" width="10.09765625" style="32" customWidth="1"/>
    <col min="7435" max="7435" width="12.09765625" style="32" bestFit="1" customWidth="1"/>
    <col min="7436" max="7436" width="15" style="32" customWidth="1"/>
    <col min="7437" max="7680" width="13" style="32"/>
    <col min="7681" max="7681" width="5.59765625" style="32" customWidth="1"/>
    <col min="7682" max="7682" width="12.09765625" style="32" customWidth="1"/>
    <col min="7683" max="7683" width="24.09765625" style="32" customWidth="1"/>
    <col min="7684" max="7684" width="9.8984375" style="32" bestFit="1" customWidth="1"/>
    <col min="7685" max="7685" width="11.59765625" style="32" customWidth="1"/>
    <col min="7686" max="7686" width="10.5" style="32" bestFit="1" customWidth="1"/>
    <col min="7687" max="7687" width="8" style="32" bestFit="1" customWidth="1"/>
    <col min="7688" max="7690" width="10.09765625" style="32" customWidth="1"/>
    <col min="7691" max="7691" width="12.09765625" style="32" bestFit="1" customWidth="1"/>
    <col min="7692" max="7692" width="15" style="32" customWidth="1"/>
    <col min="7693" max="7936" width="13" style="32"/>
    <col min="7937" max="7937" width="5.59765625" style="32" customWidth="1"/>
    <col min="7938" max="7938" width="12.09765625" style="32" customWidth="1"/>
    <col min="7939" max="7939" width="24.09765625" style="32" customWidth="1"/>
    <col min="7940" max="7940" width="9.8984375" style="32" bestFit="1" customWidth="1"/>
    <col min="7941" max="7941" width="11.59765625" style="32" customWidth="1"/>
    <col min="7942" max="7942" width="10.5" style="32" bestFit="1" customWidth="1"/>
    <col min="7943" max="7943" width="8" style="32" bestFit="1" customWidth="1"/>
    <col min="7944" max="7946" width="10.09765625" style="32" customWidth="1"/>
    <col min="7947" max="7947" width="12.09765625" style="32" bestFit="1" customWidth="1"/>
    <col min="7948" max="7948" width="15" style="32" customWidth="1"/>
    <col min="7949" max="8192" width="13" style="32"/>
    <col min="8193" max="8193" width="5.59765625" style="32" customWidth="1"/>
    <col min="8194" max="8194" width="12.09765625" style="32" customWidth="1"/>
    <col min="8195" max="8195" width="24.09765625" style="32" customWidth="1"/>
    <col min="8196" max="8196" width="9.8984375" style="32" bestFit="1" customWidth="1"/>
    <col min="8197" max="8197" width="11.59765625" style="32" customWidth="1"/>
    <col min="8198" max="8198" width="10.5" style="32" bestFit="1" customWidth="1"/>
    <col min="8199" max="8199" width="8" style="32" bestFit="1" customWidth="1"/>
    <col min="8200" max="8202" width="10.09765625" style="32" customWidth="1"/>
    <col min="8203" max="8203" width="12.09765625" style="32" bestFit="1" customWidth="1"/>
    <col min="8204" max="8204" width="15" style="32" customWidth="1"/>
    <col min="8205" max="8448" width="13" style="32"/>
    <col min="8449" max="8449" width="5.59765625" style="32" customWidth="1"/>
    <col min="8450" max="8450" width="12.09765625" style="32" customWidth="1"/>
    <col min="8451" max="8451" width="24.09765625" style="32" customWidth="1"/>
    <col min="8452" max="8452" width="9.8984375" style="32" bestFit="1" customWidth="1"/>
    <col min="8453" max="8453" width="11.59765625" style="32" customWidth="1"/>
    <col min="8454" max="8454" width="10.5" style="32" bestFit="1" customWidth="1"/>
    <col min="8455" max="8455" width="8" style="32" bestFit="1" customWidth="1"/>
    <col min="8456" max="8458" width="10.09765625" style="32" customWidth="1"/>
    <col min="8459" max="8459" width="12.09765625" style="32" bestFit="1" customWidth="1"/>
    <col min="8460" max="8460" width="15" style="32" customWidth="1"/>
    <col min="8461" max="8704" width="13" style="32"/>
    <col min="8705" max="8705" width="5.59765625" style="32" customWidth="1"/>
    <col min="8706" max="8706" width="12.09765625" style="32" customWidth="1"/>
    <col min="8707" max="8707" width="24.09765625" style="32" customWidth="1"/>
    <col min="8708" max="8708" width="9.8984375" style="32" bestFit="1" customWidth="1"/>
    <col min="8709" max="8709" width="11.59765625" style="32" customWidth="1"/>
    <col min="8710" max="8710" width="10.5" style="32" bestFit="1" customWidth="1"/>
    <col min="8711" max="8711" width="8" style="32" bestFit="1" customWidth="1"/>
    <col min="8712" max="8714" width="10.09765625" style="32" customWidth="1"/>
    <col min="8715" max="8715" width="12.09765625" style="32" bestFit="1" customWidth="1"/>
    <col min="8716" max="8716" width="15" style="32" customWidth="1"/>
    <col min="8717" max="8960" width="13" style="32"/>
    <col min="8961" max="8961" width="5.59765625" style="32" customWidth="1"/>
    <col min="8962" max="8962" width="12.09765625" style="32" customWidth="1"/>
    <col min="8963" max="8963" width="24.09765625" style="32" customWidth="1"/>
    <col min="8964" max="8964" width="9.8984375" style="32" bestFit="1" customWidth="1"/>
    <col min="8965" max="8965" width="11.59765625" style="32" customWidth="1"/>
    <col min="8966" max="8966" width="10.5" style="32" bestFit="1" customWidth="1"/>
    <col min="8967" max="8967" width="8" style="32" bestFit="1" customWidth="1"/>
    <col min="8968" max="8970" width="10.09765625" style="32" customWidth="1"/>
    <col min="8971" max="8971" width="12.09765625" style="32" bestFit="1" customWidth="1"/>
    <col min="8972" max="8972" width="15" style="32" customWidth="1"/>
    <col min="8973" max="9216" width="13" style="32"/>
    <col min="9217" max="9217" width="5.59765625" style="32" customWidth="1"/>
    <col min="9218" max="9218" width="12.09765625" style="32" customWidth="1"/>
    <col min="9219" max="9219" width="24.09765625" style="32" customWidth="1"/>
    <col min="9220" max="9220" width="9.8984375" style="32" bestFit="1" customWidth="1"/>
    <col min="9221" max="9221" width="11.59765625" style="32" customWidth="1"/>
    <col min="9222" max="9222" width="10.5" style="32" bestFit="1" customWidth="1"/>
    <col min="9223" max="9223" width="8" style="32" bestFit="1" customWidth="1"/>
    <col min="9224" max="9226" width="10.09765625" style="32" customWidth="1"/>
    <col min="9227" max="9227" width="12.09765625" style="32" bestFit="1" customWidth="1"/>
    <col min="9228" max="9228" width="15" style="32" customWidth="1"/>
    <col min="9229" max="9472" width="13" style="32"/>
    <col min="9473" max="9473" width="5.59765625" style="32" customWidth="1"/>
    <col min="9474" max="9474" width="12.09765625" style="32" customWidth="1"/>
    <col min="9475" max="9475" width="24.09765625" style="32" customWidth="1"/>
    <col min="9476" max="9476" width="9.8984375" style="32" bestFit="1" customWidth="1"/>
    <col min="9477" max="9477" width="11.59765625" style="32" customWidth="1"/>
    <col min="9478" max="9478" width="10.5" style="32" bestFit="1" customWidth="1"/>
    <col min="9479" max="9479" width="8" style="32" bestFit="1" customWidth="1"/>
    <col min="9480" max="9482" width="10.09765625" style="32" customWidth="1"/>
    <col min="9483" max="9483" width="12.09765625" style="32" bestFit="1" customWidth="1"/>
    <col min="9484" max="9484" width="15" style="32" customWidth="1"/>
    <col min="9485" max="9728" width="13" style="32"/>
    <col min="9729" max="9729" width="5.59765625" style="32" customWidth="1"/>
    <col min="9730" max="9730" width="12.09765625" style="32" customWidth="1"/>
    <col min="9731" max="9731" width="24.09765625" style="32" customWidth="1"/>
    <col min="9732" max="9732" width="9.8984375" style="32" bestFit="1" customWidth="1"/>
    <col min="9733" max="9733" width="11.59765625" style="32" customWidth="1"/>
    <col min="9734" max="9734" width="10.5" style="32" bestFit="1" customWidth="1"/>
    <col min="9735" max="9735" width="8" style="32" bestFit="1" customWidth="1"/>
    <col min="9736" max="9738" width="10.09765625" style="32" customWidth="1"/>
    <col min="9739" max="9739" width="12.09765625" style="32" bestFit="1" customWidth="1"/>
    <col min="9740" max="9740" width="15" style="32" customWidth="1"/>
    <col min="9741" max="9984" width="13" style="32"/>
    <col min="9985" max="9985" width="5.59765625" style="32" customWidth="1"/>
    <col min="9986" max="9986" width="12.09765625" style="32" customWidth="1"/>
    <col min="9987" max="9987" width="24.09765625" style="32" customWidth="1"/>
    <col min="9988" max="9988" width="9.8984375" style="32" bestFit="1" customWidth="1"/>
    <col min="9989" max="9989" width="11.59765625" style="32" customWidth="1"/>
    <col min="9990" max="9990" width="10.5" style="32" bestFit="1" customWidth="1"/>
    <col min="9991" max="9991" width="8" style="32" bestFit="1" customWidth="1"/>
    <col min="9992" max="9994" width="10.09765625" style="32" customWidth="1"/>
    <col min="9995" max="9995" width="12.09765625" style="32" bestFit="1" customWidth="1"/>
    <col min="9996" max="9996" width="15" style="32" customWidth="1"/>
    <col min="9997" max="10240" width="13" style="32"/>
    <col min="10241" max="10241" width="5.59765625" style="32" customWidth="1"/>
    <col min="10242" max="10242" width="12.09765625" style="32" customWidth="1"/>
    <col min="10243" max="10243" width="24.09765625" style="32" customWidth="1"/>
    <col min="10244" max="10244" width="9.8984375" style="32" bestFit="1" customWidth="1"/>
    <col min="10245" max="10245" width="11.59765625" style="32" customWidth="1"/>
    <col min="10246" max="10246" width="10.5" style="32" bestFit="1" customWidth="1"/>
    <col min="10247" max="10247" width="8" style="32" bestFit="1" customWidth="1"/>
    <col min="10248" max="10250" width="10.09765625" style="32" customWidth="1"/>
    <col min="10251" max="10251" width="12.09765625" style="32" bestFit="1" customWidth="1"/>
    <col min="10252" max="10252" width="15" style="32" customWidth="1"/>
    <col min="10253" max="10496" width="13" style="32"/>
    <col min="10497" max="10497" width="5.59765625" style="32" customWidth="1"/>
    <col min="10498" max="10498" width="12.09765625" style="32" customWidth="1"/>
    <col min="10499" max="10499" width="24.09765625" style="32" customWidth="1"/>
    <col min="10500" max="10500" width="9.8984375" style="32" bestFit="1" customWidth="1"/>
    <col min="10501" max="10501" width="11.59765625" style="32" customWidth="1"/>
    <col min="10502" max="10502" width="10.5" style="32" bestFit="1" customWidth="1"/>
    <col min="10503" max="10503" width="8" style="32" bestFit="1" customWidth="1"/>
    <col min="10504" max="10506" width="10.09765625" style="32" customWidth="1"/>
    <col min="10507" max="10507" width="12.09765625" style="32" bestFit="1" customWidth="1"/>
    <col min="10508" max="10508" width="15" style="32" customWidth="1"/>
    <col min="10509" max="10752" width="13" style="32"/>
    <col min="10753" max="10753" width="5.59765625" style="32" customWidth="1"/>
    <col min="10754" max="10754" width="12.09765625" style="32" customWidth="1"/>
    <col min="10755" max="10755" width="24.09765625" style="32" customWidth="1"/>
    <col min="10756" max="10756" width="9.8984375" style="32" bestFit="1" customWidth="1"/>
    <col min="10757" max="10757" width="11.59765625" style="32" customWidth="1"/>
    <col min="10758" max="10758" width="10.5" style="32" bestFit="1" customWidth="1"/>
    <col min="10759" max="10759" width="8" style="32" bestFit="1" customWidth="1"/>
    <col min="10760" max="10762" width="10.09765625" style="32" customWidth="1"/>
    <col min="10763" max="10763" width="12.09765625" style="32" bestFit="1" customWidth="1"/>
    <col min="10764" max="10764" width="15" style="32" customWidth="1"/>
    <col min="10765" max="11008" width="13" style="32"/>
    <col min="11009" max="11009" width="5.59765625" style="32" customWidth="1"/>
    <col min="11010" max="11010" width="12.09765625" style="32" customWidth="1"/>
    <col min="11011" max="11011" width="24.09765625" style="32" customWidth="1"/>
    <col min="11012" max="11012" width="9.8984375" style="32" bestFit="1" customWidth="1"/>
    <col min="11013" max="11013" width="11.59765625" style="32" customWidth="1"/>
    <col min="11014" max="11014" width="10.5" style="32" bestFit="1" customWidth="1"/>
    <col min="11015" max="11015" width="8" style="32" bestFit="1" customWidth="1"/>
    <col min="11016" max="11018" width="10.09765625" style="32" customWidth="1"/>
    <col min="11019" max="11019" width="12.09765625" style="32" bestFit="1" customWidth="1"/>
    <col min="11020" max="11020" width="15" style="32" customWidth="1"/>
    <col min="11021" max="11264" width="13" style="32"/>
    <col min="11265" max="11265" width="5.59765625" style="32" customWidth="1"/>
    <col min="11266" max="11266" width="12.09765625" style="32" customWidth="1"/>
    <col min="11267" max="11267" width="24.09765625" style="32" customWidth="1"/>
    <col min="11268" max="11268" width="9.8984375" style="32" bestFit="1" customWidth="1"/>
    <col min="11269" max="11269" width="11.59765625" style="32" customWidth="1"/>
    <col min="11270" max="11270" width="10.5" style="32" bestFit="1" customWidth="1"/>
    <col min="11271" max="11271" width="8" style="32" bestFit="1" customWidth="1"/>
    <col min="11272" max="11274" width="10.09765625" style="32" customWidth="1"/>
    <col min="11275" max="11275" width="12.09765625" style="32" bestFit="1" customWidth="1"/>
    <col min="11276" max="11276" width="15" style="32" customWidth="1"/>
    <col min="11277" max="11520" width="13" style="32"/>
    <col min="11521" max="11521" width="5.59765625" style="32" customWidth="1"/>
    <col min="11522" max="11522" width="12.09765625" style="32" customWidth="1"/>
    <col min="11523" max="11523" width="24.09765625" style="32" customWidth="1"/>
    <col min="11524" max="11524" width="9.8984375" style="32" bestFit="1" customWidth="1"/>
    <col min="11525" max="11525" width="11.59765625" style="32" customWidth="1"/>
    <col min="11526" max="11526" width="10.5" style="32" bestFit="1" customWidth="1"/>
    <col min="11527" max="11527" width="8" style="32" bestFit="1" customWidth="1"/>
    <col min="11528" max="11530" width="10.09765625" style="32" customWidth="1"/>
    <col min="11531" max="11531" width="12.09765625" style="32" bestFit="1" customWidth="1"/>
    <col min="11532" max="11532" width="15" style="32" customWidth="1"/>
    <col min="11533" max="11776" width="13" style="32"/>
    <col min="11777" max="11777" width="5.59765625" style="32" customWidth="1"/>
    <col min="11778" max="11778" width="12.09765625" style="32" customWidth="1"/>
    <col min="11779" max="11779" width="24.09765625" style="32" customWidth="1"/>
    <col min="11780" max="11780" width="9.8984375" style="32" bestFit="1" customWidth="1"/>
    <col min="11781" max="11781" width="11.59765625" style="32" customWidth="1"/>
    <col min="11782" max="11782" width="10.5" style="32" bestFit="1" customWidth="1"/>
    <col min="11783" max="11783" width="8" style="32" bestFit="1" customWidth="1"/>
    <col min="11784" max="11786" width="10.09765625" style="32" customWidth="1"/>
    <col min="11787" max="11787" width="12.09765625" style="32" bestFit="1" customWidth="1"/>
    <col min="11788" max="11788" width="15" style="32" customWidth="1"/>
    <col min="11789" max="12032" width="13" style="32"/>
    <col min="12033" max="12033" width="5.59765625" style="32" customWidth="1"/>
    <col min="12034" max="12034" width="12.09765625" style="32" customWidth="1"/>
    <col min="12035" max="12035" width="24.09765625" style="32" customWidth="1"/>
    <col min="12036" max="12036" width="9.8984375" style="32" bestFit="1" customWidth="1"/>
    <col min="12037" max="12037" width="11.59765625" style="32" customWidth="1"/>
    <col min="12038" max="12038" width="10.5" style="32" bestFit="1" customWidth="1"/>
    <col min="12039" max="12039" width="8" style="32" bestFit="1" customWidth="1"/>
    <col min="12040" max="12042" width="10.09765625" style="32" customWidth="1"/>
    <col min="12043" max="12043" width="12.09765625" style="32" bestFit="1" customWidth="1"/>
    <col min="12044" max="12044" width="15" style="32" customWidth="1"/>
    <col min="12045" max="12288" width="13" style="32"/>
    <col min="12289" max="12289" width="5.59765625" style="32" customWidth="1"/>
    <col min="12290" max="12290" width="12.09765625" style="32" customWidth="1"/>
    <col min="12291" max="12291" width="24.09765625" style="32" customWidth="1"/>
    <col min="12292" max="12292" width="9.8984375" style="32" bestFit="1" customWidth="1"/>
    <col min="12293" max="12293" width="11.59765625" style="32" customWidth="1"/>
    <col min="12294" max="12294" width="10.5" style="32" bestFit="1" customWidth="1"/>
    <col min="12295" max="12295" width="8" style="32" bestFit="1" customWidth="1"/>
    <col min="12296" max="12298" width="10.09765625" style="32" customWidth="1"/>
    <col min="12299" max="12299" width="12.09765625" style="32" bestFit="1" customWidth="1"/>
    <col min="12300" max="12300" width="15" style="32" customWidth="1"/>
    <col min="12301" max="12544" width="13" style="32"/>
    <col min="12545" max="12545" width="5.59765625" style="32" customWidth="1"/>
    <col min="12546" max="12546" width="12.09765625" style="32" customWidth="1"/>
    <col min="12547" max="12547" width="24.09765625" style="32" customWidth="1"/>
    <col min="12548" max="12548" width="9.8984375" style="32" bestFit="1" customWidth="1"/>
    <col min="12549" max="12549" width="11.59765625" style="32" customWidth="1"/>
    <col min="12550" max="12550" width="10.5" style="32" bestFit="1" customWidth="1"/>
    <col min="12551" max="12551" width="8" style="32" bestFit="1" customWidth="1"/>
    <col min="12552" max="12554" width="10.09765625" style="32" customWidth="1"/>
    <col min="12555" max="12555" width="12.09765625" style="32" bestFit="1" customWidth="1"/>
    <col min="12556" max="12556" width="15" style="32" customWidth="1"/>
    <col min="12557" max="12800" width="13" style="32"/>
    <col min="12801" max="12801" width="5.59765625" style="32" customWidth="1"/>
    <col min="12802" max="12802" width="12.09765625" style="32" customWidth="1"/>
    <col min="12803" max="12803" width="24.09765625" style="32" customWidth="1"/>
    <col min="12804" max="12804" width="9.8984375" style="32" bestFit="1" customWidth="1"/>
    <col min="12805" max="12805" width="11.59765625" style="32" customWidth="1"/>
    <col min="12806" max="12806" width="10.5" style="32" bestFit="1" customWidth="1"/>
    <col min="12807" max="12807" width="8" style="32" bestFit="1" customWidth="1"/>
    <col min="12808" max="12810" width="10.09765625" style="32" customWidth="1"/>
    <col min="12811" max="12811" width="12.09765625" style="32" bestFit="1" customWidth="1"/>
    <col min="12812" max="12812" width="15" style="32" customWidth="1"/>
    <col min="12813" max="13056" width="13" style="32"/>
    <col min="13057" max="13057" width="5.59765625" style="32" customWidth="1"/>
    <col min="13058" max="13058" width="12.09765625" style="32" customWidth="1"/>
    <col min="13059" max="13059" width="24.09765625" style="32" customWidth="1"/>
    <col min="13060" max="13060" width="9.8984375" style="32" bestFit="1" customWidth="1"/>
    <col min="13061" max="13061" width="11.59765625" style="32" customWidth="1"/>
    <col min="13062" max="13062" width="10.5" style="32" bestFit="1" customWidth="1"/>
    <col min="13063" max="13063" width="8" style="32" bestFit="1" customWidth="1"/>
    <col min="13064" max="13066" width="10.09765625" style="32" customWidth="1"/>
    <col min="13067" max="13067" width="12.09765625" style="32" bestFit="1" customWidth="1"/>
    <col min="13068" max="13068" width="15" style="32" customWidth="1"/>
    <col min="13069" max="13312" width="13" style="32"/>
    <col min="13313" max="13313" width="5.59765625" style="32" customWidth="1"/>
    <col min="13314" max="13314" width="12.09765625" style="32" customWidth="1"/>
    <col min="13315" max="13315" width="24.09765625" style="32" customWidth="1"/>
    <col min="13316" max="13316" width="9.8984375" style="32" bestFit="1" customWidth="1"/>
    <col min="13317" max="13317" width="11.59765625" style="32" customWidth="1"/>
    <col min="13318" max="13318" width="10.5" style="32" bestFit="1" customWidth="1"/>
    <col min="13319" max="13319" width="8" style="32" bestFit="1" customWidth="1"/>
    <col min="13320" max="13322" width="10.09765625" style="32" customWidth="1"/>
    <col min="13323" max="13323" width="12.09765625" style="32" bestFit="1" customWidth="1"/>
    <col min="13324" max="13324" width="15" style="32" customWidth="1"/>
    <col min="13325" max="13568" width="13" style="32"/>
    <col min="13569" max="13569" width="5.59765625" style="32" customWidth="1"/>
    <col min="13570" max="13570" width="12.09765625" style="32" customWidth="1"/>
    <col min="13571" max="13571" width="24.09765625" style="32" customWidth="1"/>
    <col min="13572" max="13572" width="9.8984375" style="32" bestFit="1" customWidth="1"/>
    <col min="13573" max="13573" width="11.59765625" style="32" customWidth="1"/>
    <col min="13574" max="13574" width="10.5" style="32" bestFit="1" customWidth="1"/>
    <col min="13575" max="13575" width="8" style="32" bestFit="1" customWidth="1"/>
    <col min="13576" max="13578" width="10.09765625" style="32" customWidth="1"/>
    <col min="13579" max="13579" width="12.09765625" style="32" bestFit="1" customWidth="1"/>
    <col min="13580" max="13580" width="15" style="32" customWidth="1"/>
    <col min="13581" max="13824" width="13" style="32"/>
    <col min="13825" max="13825" width="5.59765625" style="32" customWidth="1"/>
    <col min="13826" max="13826" width="12.09765625" style="32" customWidth="1"/>
    <col min="13827" max="13827" width="24.09765625" style="32" customWidth="1"/>
    <col min="13828" max="13828" width="9.8984375" style="32" bestFit="1" customWidth="1"/>
    <col min="13829" max="13829" width="11.59765625" style="32" customWidth="1"/>
    <col min="13830" max="13830" width="10.5" style="32" bestFit="1" customWidth="1"/>
    <col min="13831" max="13831" width="8" style="32" bestFit="1" customWidth="1"/>
    <col min="13832" max="13834" width="10.09765625" style="32" customWidth="1"/>
    <col min="13835" max="13835" width="12.09765625" style="32" bestFit="1" customWidth="1"/>
    <col min="13836" max="13836" width="15" style="32" customWidth="1"/>
    <col min="13837" max="14080" width="13" style="32"/>
    <col min="14081" max="14081" width="5.59765625" style="32" customWidth="1"/>
    <col min="14082" max="14082" width="12.09765625" style="32" customWidth="1"/>
    <col min="14083" max="14083" width="24.09765625" style="32" customWidth="1"/>
    <col min="14084" max="14084" width="9.8984375" style="32" bestFit="1" customWidth="1"/>
    <col min="14085" max="14085" width="11.59765625" style="32" customWidth="1"/>
    <col min="14086" max="14086" width="10.5" style="32" bestFit="1" customWidth="1"/>
    <col min="14087" max="14087" width="8" style="32" bestFit="1" customWidth="1"/>
    <col min="14088" max="14090" width="10.09765625" style="32" customWidth="1"/>
    <col min="14091" max="14091" width="12.09765625" style="32" bestFit="1" customWidth="1"/>
    <col min="14092" max="14092" width="15" style="32" customWidth="1"/>
    <col min="14093" max="14336" width="13" style="32"/>
    <col min="14337" max="14337" width="5.59765625" style="32" customWidth="1"/>
    <col min="14338" max="14338" width="12.09765625" style="32" customWidth="1"/>
    <col min="14339" max="14339" width="24.09765625" style="32" customWidth="1"/>
    <col min="14340" max="14340" width="9.8984375" style="32" bestFit="1" customWidth="1"/>
    <col min="14341" max="14341" width="11.59765625" style="32" customWidth="1"/>
    <col min="14342" max="14342" width="10.5" style="32" bestFit="1" customWidth="1"/>
    <col min="14343" max="14343" width="8" style="32" bestFit="1" customWidth="1"/>
    <col min="14344" max="14346" width="10.09765625" style="32" customWidth="1"/>
    <col min="14347" max="14347" width="12.09765625" style="32" bestFit="1" customWidth="1"/>
    <col min="14348" max="14348" width="15" style="32" customWidth="1"/>
    <col min="14349" max="14592" width="13" style="32"/>
    <col min="14593" max="14593" width="5.59765625" style="32" customWidth="1"/>
    <col min="14594" max="14594" width="12.09765625" style="32" customWidth="1"/>
    <col min="14595" max="14595" width="24.09765625" style="32" customWidth="1"/>
    <col min="14596" max="14596" width="9.8984375" style="32" bestFit="1" customWidth="1"/>
    <col min="14597" max="14597" width="11.59765625" style="32" customWidth="1"/>
    <col min="14598" max="14598" width="10.5" style="32" bestFit="1" customWidth="1"/>
    <col min="14599" max="14599" width="8" style="32" bestFit="1" customWidth="1"/>
    <col min="14600" max="14602" width="10.09765625" style="32" customWidth="1"/>
    <col min="14603" max="14603" width="12.09765625" style="32" bestFit="1" customWidth="1"/>
    <col min="14604" max="14604" width="15" style="32" customWidth="1"/>
    <col min="14605" max="14848" width="13" style="32"/>
    <col min="14849" max="14849" width="5.59765625" style="32" customWidth="1"/>
    <col min="14850" max="14850" width="12.09765625" style="32" customWidth="1"/>
    <col min="14851" max="14851" width="24.09765625" style="32" customWidth="1"/>
    <col min="14852" max="14852" width="9.8984375" style="32" bestFit="1" customWidth="1"/>
    <col min="14853" max="14853" width="11.59765625" style="32" customWidth="1"/>
    <col min="14854" max="14854" width="10.5" style="32" bestFit="1" customWidth="1"/>
    <col min="14855" max="14855" width="8" style="32" bestFit="1" customWidth="1"/>
    <col min="14856" max="14858" width="10.09765625" style="32" customWidth="1"/>
    <col min="14859" max="14859" width="12.09765625" style="32" bestFit="1" customWidth="1"/>
    <col min="14860" max="14860" width="15" style="32" customWidth="1"/>
    <col min="14861" max="15104" width="13" style="32"/>
    <col min="15105" max="15105" width="5.59765625" style="32" customWidth="1"/>
    <col min="15106" max="15106" width="12.09765625" style="32" customWidth="1"/>
    <col min="15107" max="15107" width="24.09765625" style="32" customWidth="1"/>
    <col min="15108" max="15108" width="9.8984375" style="32" bestFit="1" customWidth="1"/>
    <col min="15109" max="15109" width="11.59765625" style="32" customWidth="1"/>
    <col min="15110" max="15110" width="10.5" style="32" bestFit="1" customWidth="1"/>
    <col min="15111" max="15111" width="8" style="32" bestFit="1" customWidth="1"/>
    <col min="15112" max="15114" width="10.09765625" style="32" customWidth="1"/>
    <col min="15115" max="15115" width="12.09765625" style="32" bestFit="1" customWidth="1"/>
    <col min="15116" max="15116" width="15" style="32" customWidth="1"/>
    <col min="15117" max="15360" width="13" style="32"/>
    <col min="15361" max="15361" width="5.59765625" style="32" customWidth="1"/>
    <col min="15362" max="15362" width="12.09765625" style="32" customWidth="1"/>
    <col min="15363" max="15363" width="24.09765625" style="32" customWidth="1"/>
    <col min="15364" max="15364" width="9.8984375" style="32" bestFit="1" customWidth="1"/>
    <col min="15365" max="15365" width="11.59765625" style="32" customWidth="1"/>
    <col min="15366" max="15366" width="10.5" style="32" bestFit="1" customWidth="1"/>
    <col min="15367" max="15367" width="8" style="32" bestFit="1" customWidth="1"/>
    <col min="15368" max="15370" width="10.09765625" style="32" customWidth="1"/>
    <col min="15371" max="15371" width="12.09765625" style="32" bestFit="1" customWidth="1"/>
    <col min="15372" max="15372" width="15" style="32" customWidth="1"/>
    <col min="15373" max="15616" width="13" style="32"/>
    <col min="15617" max="15617" width="5.59765625" style="32" customWidth="1"/>
    <col min="15618" max="15618" width="12.09765625" style="32" customWidth="1"/>
    <col min="15619" max="15619" width="24.09765625" style="32" customWidth="1"/>
    <col min="15620" max="15620" width="9.8984375" style="32" bestFit="1" customWidth="1"/>
    <col min="15621" max="15621" width="11.59765625" style="32" customWidth="1"/>
    <col min="15622" max="15622" width="10.5" style="32" bestFit="1" customWidth="1"/>
    <col min="15623" max="15623" width="8" style="32" bestFit="1" customWidth="1"/>
    <col min="15624" max="15626" width="10.09765625" style="32" customWidth="1"/>
    <col min="15627" max="15627" width="12.09765625" style="32" bestFit="1" customWidth="1"/>
    <col min="15628" max="15628" width="15" style="32" customWidth="1"/>
    <col min="15629" max="15872" width="13" style="32"/>
    <col min="15873" max="15873" width="5.59765625" style="32" customWidth="1"/>
    <col min="15874" max="15874" width="12.09765625" style="32" customWidth="1"/>
    <col min="15875" max="15875" width="24.09765625" style="32" customWidth="1"/>
    <col min="15876" max="15876" width="9.8984375" style="32" bestFit="1" customWidth="1"/>
    <col min="15877" max="15877" width="11.59765625" style="32" customWidth="1"/>
    <col min="15878" max="15878" width="10.5" style="32" bestFit="1" customWidth="1"/>
    <col min="15879" max="15879" width="8" style="32" bestFit="1" customWidth="1"/>
    <col min="15880" max="15882" width="10.09765625" style="32" customWidth="1"/>
    <col min="15883" max="15883" width="12.09765625" style="32" bestFit="1" customWidth="1"/>
    <col min="15884" max="15884" width="15" style="32" customWidth="1"/>
    <col min="15885" max="16128" width="13" style="32"/>
    <col min="16129" max="16129" width="5.59765625" style="32" customWidth="1"/>
    <col min="16130" max="16130" width="12.09765625" style="32" customWidth="1"/>
    <col min="16131" max="16131" width="24.09765625" style="32" customWidth="1"/>
    <col min="16132" max="16132" width="9.8984375" style="32" bestFit="1" customWidth="1"/>
    <col min="16133" max="16133" width="11.59765625" style="32" customWidth="1"/>
    <col min="16134" max="16134" width="10.5" style="32" bestFit="1" customWidth="1"/>
    <col min="16135" max="16135" width="8" style="32" bestFit="1" customWidth="1"/>
    <col min="16136" max="16138" width="10.09765625" style="32" customWidth="1"/>
    <col min="16139" max="16139" width="12.09765625" style="32" bestFit="1" customWidth="1"/>
    <col min="16140" max="16140" width="15" style="32" customWidth="1"/>
    <col min="16141" max="16384" width="13" style="32"/>
  </cols>
  <sheetData>
    <row r="1" spans="1:12" ht="19.8" customHeight="1" x14ac:dyDescent="0.45">
      <c r="A1" s="240" t="s">
        <v>58</v>
      </c>
      <c r="B1" s="240"/>
      <c r="C1" s="240"/>
      <c r="D1" s="240"/>
      <c r="E1" s="240"/>
      <c r="F1" s="240"/>
      <c r="G1" s="240"/>
      <c r="H1" s="240"/>
      <c r="I1" s="240"/>
      <c r="J1" s="240"/>
      <c r="K1" s="240"/>
      <c r="L1" s="240"/>
    </row>
    <row r="2" spans="1:12" ht="13.8" customHeight="1" x14ac:dyDescent="0.45">
      <c r="A2" s="32" t="s">
        <v>104</v>
      </c>
      <c r="B2" s="106"/>
      <c r="C2" s="128" t="str">
        <f>'0 Project overview'!B4</f>
        <v>（選択してください）</v>
      </c>
      <c r="D2" s="106"/>
      <c r="E2" s="106"/>
      <c r="F2" s="106"/>
      <c r="G2" s="106"/>
      <c r="H2" s="106"/>
      <c r="I2" s="106"/>
      <c r="J2" s="106"/>
      <c r="K2" s="106"/>
      <c r="L2" s="106"/>
    </row>
    <row r="3" spans="1:12" x14ac:dyDescent="0.45">
      <c r="A3" s="32" t="s">
        <v>70</v>
      </c>
      <c r="C3" s="244" t="str">
        <f>IF('0 Project overview'!B6="（以下に記載してください）",TEXT('0 Project overview'!$B$7, "#"),TEXT('0 Project overview'!$B$6, "#"))</f>
        <v>課題番号を選択すると自動で表示されます</v>
      </c>
      <c r="D3" s="244"/>
      <c r="E3" s="244"/>
      <c r="F3" s="244"/>
      <c r="G3" s="244"/>
      <c r="H3" s="244"/>
      <c r="I3" s="244"/>
      <c r="J3" s="244"/>
      <c r="K3" s="244"/>
      <c r="L3" s="244"/>
    </row>
    <row r="4" spans="1:12" x14ac:dyDescent="0.45">
      <c r="C4" s="244" t="str">
        <f>TEXT('0 Project overview'!$B$9, "#")</f>
        <v>課題番号を選択すると自動で表示されます</v>
      </c>
      <c r="D4" s="244"/>
      <c r="E4" s="244"/>
      <c r="F4" s="244"/>
      <c r="G4" s="244"/>
      <c r="H4" s="244"/>
      <c r="I4" s="244"/>
      <c r="J4" s="244"/>
      <c r="K4" s="244"/>
      <c r="L4" s="244"/>
    </row>
    <row r="5" spans="1:12" x14ac:dyDescent="0.45">
      <c r="A5" s="32" t="s">
        <v>96</v>
      </c>
      <c r="C5" s="245" t="str">
        <f>TEXT('0 Project overview'!$B$10, "0")</f>
        <v>課題番号を選択すると自動で表示されます</v>
      </c>
      <c r="D5" s="245"/>
      <c r="E5" s="245"/>
      <c r="F5" s="245"/>
      <c r="G5" s="245"/>
      <c r="H5" s="245"/>
      <c r="I5" s="245"/>
      <c r="J5" s="245"/>
      <c r="K5" s="245"/>
      <c r="L5" s="245"/>
    </row>
    <row r="6" spans="1:12" ht="8.4" customHeight="1" x14ac:dyDescent="0.45">
      <c r="E6" s="34"/>
      <c r="G6" s="88"/>
    </row>
    <row r="7" spans="1:12" s="34" customFormat="1" ht="15.6" customHeight="1" x14ac:dyDescent="0.45">
      <c r="A7" s="241" t="s">
        <v>5</v>
      </c>
      <c r="B7" s="241" t="s">
        <v>6</v>
      </c>
      <c r="C7" s="241" t="s">
        <v>7</v>
      </c>
      <c r="D7" s="241" t="s">
        <v>59</v>
      </c>
      <c r="E7" s="241" t="s">
        <v>60</v>
      </c>
      <c r="F7" s="241" t="s">
        <v>61</v>
      </c>
      <c r="G7" s="241" t="s">
        <v>62</v>
      </c>
      <c r="H7" s="243" t="s">
        <v>63</v>
      </c>
      <c r="I7" s="243"/>
      <c r="J7" s="243"/>
      <c r="K7" s="243"/>
      <c r="L7" s="241" t="s">
        <v>64</v>
      </c>
    </row>
    <row r="8" spans="1:12" s="34" customFormat="1" ht="15.6" customHeight="1" x14ac:dyDescent="0.45">
      <c r="A8" s="242"/>
      <c r="B8" s="242"/>
      <c r="C8" s="242"/>
      <c r="D8" s="242"/>
      <c r="E8" s="242"/>
      <c r="F8" s="242"/>
      <c r="G8" s="242"/>
      <c r="H8" s="89" t="s">
        <v>65</v>
      </c>
      <c r="I8" s="89" t="s">
        <v>66</v>
      </c>
      <c r="J8" s="89" t="s">
        <v>67</v>
      </c>
      <c r="K8" s="89" t="s">
        <v>68</v>
      </c>
      <c r="L8" s="242"/>
    </row>
    <row r="9" spans="1:12" ht="15.6" customHeight="1" x14ac:dyDescent="0.45">
      <c r="A9" s="90">
        <v>1</v>
      </c>
      <c r="B9" s="159" t="s">
        <v>262</v>
      </c>
      <c r="C9" s="159" t="s">
        <v>260</v>
      </c>
      <c r="D9" s="159" t="s">
        <v>264</v>
      </c>
      <c r="E9" s="159" t="s">
        <v>313</v>
      </c>
      <c r="F9" s="160" t="s">
        <v>302</v>
      </c>
      <c r="G9" s="161">
        <v>7</v>
      </c>
      <c r="H9" s="167">
        <v>300</v>
      </c>
      <c r="I9" s="167">
        <v>117</v>
      </c>
      <c r="J9" s="167">
        <v>5.5</v>
      </c>
      <c r="K9" s="168">
        <f>SUM(H9:J9)</f>
        <v>422.5</v>
      </c>
      <c r="L9" s="91"/>
    </row>
    <row r="10" spans="1:12" ht="15.6" customHeight="1" x14ac:dyDescent="0.45">
      <c r="A10" s="90">
        <v>2</v>
      </c>
      <c r="B10" s="162" t="s">
        <v>262</v>
      </c>
      <c r="C10" s="162" t="s">
        <v>263</v>
      </c>
      <c r="D10" s="162" t="s">
        <v>267</v>
      </c>
      <c r="E10" s="163" t="s">
        <v>313</v>
      </c>
      <c r="F10" s="164" t="s">
        <v>303</v>
      </c>
      <c r="G10" s="165">
        <v>10</v>
      </c>
      <c r="H10" s="166">
        <v>0</v>
      </c>
      <c r="I10" s="166">
        <v>182</v>
      </c>
      <c r="J10" s="169">
        <v>0</v>
      </c>
      <c r="K10" s="85">
        <f t="shared" ref="K10:K28" si="0">SUM(H10:J10)</f>
        <v>182</v>
      </c>
      <c r="L10" s="163" t="s">
        <v>332</v>
      </c>
    </row>
    <row r="11" spans="1:12" ht="15.6" customHeight="1" x14ac:dyDescent="0.45">
      <c r="A11" s="90">
        <v>3</v>
      </c>
      <c r="B11" s="162" t="s">
        <v>262</v>
      </c>
      <c r="C11" s="162" t="s">
        <v>263</v>
      </c>
      <c r="D11" s="162" t="s">
        <v>331</v>
      </c>
      <c r="E11" s="163" t="s">
        <v>313</v>
      </c>
      <c r="F11" s="164" t="s">
        <v>312</v>
      </c>
      <c r="G11" s="165">
        <v>20</v>
      </c>
      <c r="H11" s="166">
        <v>300</v>
      </c>
      <c r="I11" s="166">
        <v>331.5</v>
      </c>
      <c r="J11" s="169">
        <v>5.6</v>
      </c>
      <c r="K11" s="85">
        <f t="shared" si="0"/>
        <v>637.1</v>
      </c>
      <c r="L11" s="97"/>
    </row>
    <row r="12" spans="1:12" ht="15.6" customHeight="1" x14ac:dyDescent="0.45">
      <c r="A12" s="90">
        <v>4</v>
      </c>
      <c r="B12" s="92"/>
      <c r="C12" s="92"/>
      <c r="D12" s="92"/>
      <c r="E12" s="93"/>
      <c r="F12" s="94"/>
      <c r="G12" s="95"/>
      <c r="H12" s="85"/>
      <c r="I12" s="85"/>
      <c r="J12" s="170"/>
      <c r="K12" s="85">
        <f t="shared" si="0"/>
        <v>0</v>
      </c>
      <c r="L12" s="97"/>
    </row>
    <row r="13" spans="1:12" ht="15.6" customHeight="1" x14ac:dyDescent="0.45">
      <c r="A13" s="90">
        <v>5</v>
      </c>
      <c r="B13" s="92"/>
      <c r="C13" s="92"/>
      <c r="D13" s="92"/>
      <c r="E13" s="93"/>
      <c r="F13" s="94"/>
      <c r="G13" s="95"/>
      <c r="H13" s="85"/>
      <c r="I13" s="85"/>
      <c r="J13" s="170"/>
      <c r="K13" s="85">
        <f t="shared" si="0"/>
        <v>0</v>
      </c>
      <c r="L13" s="96"/>
    </row>
    <row r="14" spans="1:12" ht="15.6" customHeight="1" x14ac:dyDescent="0.45">
      <c r="A14" s="90">
        <v>6</v>
      </c>
      <c r="B14" s="92"/>
      <c r="C14" s="98"/>
      <c r="D14" s="98"/>
      <c r="E14" s="96"/>
      <c r="F14" s="94"/>
      <c r="G14" s="99"/>
      <c r="H14" s="85"/>
      <c r="I14" s="85"/>
      <c r="J14" s="170"/>
      <c r="K14" s="85">
        <f t="shared" si="0"/>
        <v>0</v>
      </c>
      <c r="L14" s="97"/>
    </row>
    <row r="15" spans="1:12" ht="15.6" customHeight="1" x14ac:dyDescent="0.45">
      <c r="A15" s="90">
        <v>7</v>
      </c>
      <c r="B15" s="92"/>
      <c r="C15" s="98"/>
      <c r="D15" s="98"/>
      <c r="E15" s="96"/>
      <c r="F15" s="94"/>
      <c r="G15" s="99"/>
      <c r="H15" s="85"/>
      <c r="I15" s="85"/>
      <c r="J15" s="170"/>
      <c r="K15" s="85">
        <f t="shared" si="0"/>
        <v>0</v>
      </c>
      <c r="L15" s="97"/>
    </row>
    <row r="16" spans="1:12" ht="15.6" customHeight="1" x14ac:dyDescent="0.45">
      <c r="A16" s="90">
        <v>8</v>
      </c>
      <c r="B16" s="92"/>
      <c r="C16" s="98"/>
      <c r="D16" s="98"/>
      <c r="E16" s="96"/>
      <c r="F16" s="94"/>
      <c r="G16" s="99"/>
      <c r="H16" s="85"/>
      <c r="I16" s="85"/>
      <c r="J16" s="170"/>
      <c r="K16" s="85">
        <f t="shared" si="0"/>
        <v>0</v>
      </c>
      <c r="L16" s="96"/>
    </row>
    <row r="17" spans="1:12" ht="15.6" customHeight="1" x14ac:dyDescent="0.45">
      <c r="A17" s="90">
        <v>9</v>
      </c>
      <c r="B17" s="92"/>
      <c r="C17" s="98"/>
      <c r="D17" s="92"/>
      <c r="E17" s="96"/>
      <c r="F17" s="94"/>
      <c r="G17" s="99"/>
      <c r="H17" s="85"/>
      <c r="I17" s="85"/>
      <c r="J17" s="170"/>
      <c r="K17" s="85">
        <f t="shared" si="0"/>
        <v>0</v>
      </c>
      <c r="L17" s="96"/>
    </row>
    <row r="18" spans="1:12" ht="15.6" customHeight="1" x14ac:dyDescent="0.45">
      <c r="A18" s="90">
        <v>10</v>
      </c>
      <c r="B18" s="92"/>
      <c r="C18" s="98"/>
      <c r="D18" s="92"/>
      <c r="E18" s="96"/>
      <c r="F18" s="94"/>
      <c r="G18" s="99"/>
      <c r="H18" s="85"/>
      <c r="I18" s="85"/>
      <c r="J18" s="170"/>
      <c r="K18" s="85">
        <f t="shared" si="0"/>
        <v>0</v>
      </c>
      <c r="L18" s="97"/>
    </row>
    <row r="19" spans="1:12" ht="15.6" customHeight="1" x14ac:dyDescent="0.45">
      <c r="A19" s="90">
        <v>11</v>
      </c>
      <c r="B19" s="92"/>
      <c r="C19" s="98"/>
      <c r="D19" s="92"/>
      <c r="E19" s="96"/>
      <c r="F19" s="94"/>
      <c r="G19" s="99"/>
      <c r="H19" s="85"/>
      <c r="I19" s="85"/>
      <c r="J19" s="170"/>
      <c r="K19" s="85">
        <f t="shared" si="0"/>
        <v>0</v>
      </c>
      <c r="L19" s="97"/>
    </row>
    <row r="20" spans="1:12" ht="15.6" customHeight="1" x14ac:dyDescent="0.45">
      <c r="A20" s="90">
        <v>12</v>
      </c>
      <c r="B20" s="100"/>
      <c r="C20" s="98"/>
      <c r="D20" s="98"/>
      <c r="E20" s="96"/>
      <c r="F20" s="101"/>
      <c r="G20" s="99"/>
      <c r="H20" s="85"/>
      <c r="I20" s="85"/>
      <c r="J20" s="170"/>
      <c r="K20" s="85">
        <f t="shared" si="0"/>
        <v>0</v>
      </c>
      <c r="L20" s="96"/>
    </row>
    <row r="21" spans="1:12" ht="15.6" customHeight="1" x14ac:dyDescent="0.45">
      <c r="A21" s="90">
        <v>13</v>
      </c>
      <c r="B21" s="100"/>
      <c r="C21" s="98"/>
      <c r="D21" s="98"/>
      <c r="E21" s="96"/>
      <c r="F21" s="101"/>
      <c r="G21" s="99"/>
      <c r="H21" s="85"/>
      <c r="I21" s="85"/>
      <c r="J21" s="170"/>
      <c r="K21" s="85">
        <f t="shared" si="0"/>
        <v>0</v>
      </c>
      <c r="L21" s="96"/>
    </row>
    <row r="22" spans="1:12" ht="15.6" customHeight="1" x14ac:dyDescent="0.45">
      <c r="A22" s="90">
        <v>14</v>
      </c>
      <c r="B22" s="100"/>
      <c r="C22" s="98"/>
      <c r="D22" s="98"/>
      <c r="E22" s="96"/>
      <c r="F22" s="101"/>
      <c r="G22" s="99"/>
      <c r="H22" s="85"/>
      <c r="I22" s="85"/>
      <c r="J22" s="170"/>
      <c r="K22" s="85">
        <f t="shared" si="0"/>
        <v>0</v>
      </c>
      <c r="L22" s="96"/>
    </row>
    <row r="23" spans="1:12" ht="15.6" customHeight="1" x14ac:dyDescent="0.45">
      <c r="A23" s="90">
        <v>15</v>
      </c>
      <c r="B23" s="100"/>
      <c r="C23" s="98"/>
      <c r="D23" s="93"/>
      <c r="E23" s="93"/>
      <c r="F23" s="101"/>
      <c r="G23" s="99"/>
      <c r="H23" s="85"/>
      <c r="I23" s="85"/>
      <c r="J23" s="170"/>
      <c r="K23" s="85">
        <f t="shared" si="0"/>
        <v>0</v>
      </c>
      <c r="L23" s="93"/>
    </row>
    <row r="24" spans="1:12" ht="15.6" customHeight="1" x14ac:dyDescent="0.45">
      <c r="A24" s="90">
        <v>16</v>
      </c>
      <c r="B24" s="100"/>
      <c r="C24" s="98"/>
      <c r="D24" s="93"/>
      <c r="E24" s="96"/>
      <c r="F24" s="101"/>
      <c r="G24" s="99"/>
      <c r="H24" s="85"/>
      <c r="I24" s="85"/>
      <c r="J24" s="170"/>
      <c r="K24" s="85">
        <f t="shared" si="0"/>
        <v>0</v>
      </c>
      <c r="L24" s="96"/>
    </row>
    <row r="25" spans="1:12" ht="15.6" customHeight="1" x14ac:dyDescent="0.45">
      <c r="A25" s="90">
        <v>17</v>
      </c>
      <c r="B25" s="100"/>
      <c r="C25" s="98"/>
      <c r="D25" s="93"/>
      <c r="E25" s="96"/>
      <c r="F25" s="101"/>
      <c r="G25" s="99"/>
      <c r="H25" s="85"/>
      <c r="I25" s="85"/>
      <c r="J25" s="170"/>
      <c r="K25" s="85">
        <f t="shared" si="0"/>
        <v>0</v>
      </c>
      <c r="L25" s="96"/>
    </row>
    <row r="26" spans="1:12" ht="15.6" customHeight="1" x14ac:dyDescent="0.45">
      <c r="A26" s="90">
        <v>18</v>
      </c>
      <c r="B26" s="100"/>
      <c r="C26" s="98"/>
      <c r="D26" s="93"/>
      <c r="E26" s="96"/>
      <c r="F26" s="101"/>
      <c r="G26" s="99"/>
      <c r="H26" s="85"/>
      <c r="I26" s="85"/>
      <c r="J26" s="170"/>
      <c r="K26" s="85">
        <f t="shared" si="0"/>
        <v>0</v>
      </c>
      <c r="L26" s="96"/>
    </row>
    <row r="27" spans="1:12" ht="15.6" customHeight="1" x14ac:dyDescent="0.45">
      <c r="A27" s="90">
        <v>19</v>
      </c>
      <c r="B27" s="98"/>
      <c r="C27" s="98"/>
      <c r="D27" s="98"/>
      <c r="E27" s="96"/>
      <c r="F27" s="102"/>
      <c r="G27" s="99"/>
      <c r="H27" s="85"/>
      <c r="I27" s="85"/>
      <c r="J27" s="85"/>
      <c r="K27" s="85">
        <f t="shared" si="0"/>
        <v>0</v>
      </c>
      <c r="L27" s="97"/>
    </row>
    <row r="28" spans="1:12" ht="15.6" customHeight="1" thickBot="1" x14ac:dyDescent="0.5">
      <c r="A28" s="90">
        <v>20</v>
      </c>
      <c r="B28" s="98"/>
      <c r="C28" s="98"/>
      <c r="D28" s="96"/>
      <c r="E28" s="96"/>
      <c r="F28" s="102"/>
      <c r="G28" s="99"/>
      <c r="H28" s="85"/>
      <c r="I28" s="85"/>
      <c r="J28" s="85"/>
      <c r="K28" s="85">
        <f t="shared" si="0"/>
        <v>0</v>
      </c>
      <c r="L28" s="97"/>
    </row>
    <row r="29" spans="1:12" ht="15.6" customHeight="1" thickTop="1" x14ac:dyDescent="0.45">
      <c r="A29" s="237" t="s">
        <v>69</v>
      </c>
      <c r="B29" s="238"/>
      <c r="C29" s="238"/>
      <c r="D29" s="238"/>
      <c r="E29" s="238"/>
      <c r="F29" s="238"/>
      <c r="G29" s="239"/>
      <c r="H29" s="171">
        <f>SUM(H9:H28)</f>
        <v>600</v>
      </c>
      <c r="I29" s="171">
        <f t="shared" ref="I29:J29" si="1">SUM(I9:I28)</f>
        <v>630.5</v>
      </c>
      <c r="J29" s="171">
        <f t="shared" si="1"/>
        <v>11.1</v>
      </c>
      <c r="K29" s="171">
        <f>SUM(K9:K28)</f>
        <v>1241.5999999999999</v>
      </c>
      <c r="L29" s="103"/>
    </row>
    <row r="30" spans="1:12" s="105" customFormat="1" ht="15" x14ac:dyDescent="0.45">
      <c r="A30" s="104" t="s">
        <v>97</v>
      </c>
      <c r="B30" s="104" t="s">
        <v>100</v>
      </c>
      <c r="C30" s="104"/>
      <c r="D30" s="104"/>
      <c r="E30" s="104"/>
      <c r="F30" s="104"/>
      <c r="G30" s="104"/>
      <c r="H30" s="104"/>
      <c r="I30" s="104"/>
      <c r="J30" s="104"/>
      <c r="K30" s="104"/>
      <c r="L30" s="104"/>
    </row>
    <row r="31" spans="1:12" s="105" customFormat="1" ht="15" x14ac:dyDescent="0.45">
      <c r="A31" s="104" t="s">
        <v>98</v>
      </c>
      <c r="B31" s="104" t="s">
        <v>101</v>
      </c>
      <c r="C31" s="104"/>
      <c r="D31" s="104"/>
      <c r="E31" s="104"/>
      <c r="F31" s="104"/>
      <c r="G31" s="104"/>
      <c r="H31" s="104"/>
      <c r="I31" s="104"/>
      <c r="J31" s="104"/>
      <c r="K31" s="104"/>
      <c r="L31" s="104"/>
    </row>
    <row r="32" spans="1:12" s="105" customFormat="1" ht="15" x14ac:dyDescent="0.45">
      <c r="A32" s="104" t="s">
        <v>99</v>
      </c>
      <c r="B32" s="104" t="s">
        <v>102</v>
      </c>
      <c r="C32" s="104"/>
      <c r="D32" s="104"/>
      <c r="E32" s="104"/>
      <c r="F32" s="104"/>
      <c r="G32" s="104"/>
      <c r="H32" s="104"/>
      <c r="I32" s="104"/>
      <c r="J32" s="104"/>
      <c r="K32" s="104"/>
      <c r="L32" s="104"/>
    </row>
    <row r="33" spans="1:12" s="105" customFormat="1" ht="15" customHeight="1" x14ac:dyDescent="0.45">
      <c r="A33" s="104"/>
      <c r="B33" s="107"/>
      <c r="C33" s="108"/>
      <c r="D33" s="108"/>
      <c r="E33" s="108"/>
      <c r="F33" s="108"/>
      <c r="G33" s="108"/>
      <c r="H33" s="108"/>
      <c r="I33" s="108"/>
      <c r="J33" s="108"/>
      <c r="K33" s="108"/>
      <c r="L33" s="108"/>
    </row>
  </sheetData>
  <mergeCells count="14">
    <mergeCell ref="A29:G29"/>
    <mergeCell ref="A1:L1"/>
    <mergeCell ref="A7:A8"/>
    <mergeCell ref="B7:B8"/>
    <mergeCell ref="C7:C8"/>
    <mergeCell ref="D7:D8"/>
    <mergeCell ref="E7:E8"/>
    <mergeCell ref="F7:F8"/>
    <mergeCell ref="G7:G8"/>
    <mergeCell ref="H7:K7"/>
    <mergeCell ref="L7:L8"/>
    <mergeCell ref="C3:L3"/>
    <mergeCell ref="C5:L5"/>
    <mergeCell ref="C4:L4"/>
  </mergeCells>
  <phoneticPr fontId="3"/>
  <conditionalFormatting sqref="B9:J28 L9:L28">
    <cfRule type="containsBlanks" dxfId="1" priority="1">
      <formula>LEN(TRIM(B9))=0</formula>
    </cfRule>
  </conditionalFormatting>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348C-844C-43A1-A51E-7263FF6CD2D9}">
  <dimension ref="B1:K34"/>
  <sheetViews>
    <sheetView workbookViewId="0">
      <selection activeCell="O12" sqref="O12"/>
    </sheetView>
  </sheetViews>
  <sheetFormatPr defaultColWidth="32.796875" defaultRowHeight="18" x14ac:dyDescent="0.45"/>
  <cols>
    <col min="1" max="1" width="9.5" customWidth="1"/>
    <col min="2" max="2" width="8.59765625" hidden="1" customWidth="1"/>
    <col min="3" max="3" width="2.19921875" hidden="1" customWidth="1"/>
    <col min="4" max="4" width="3.3984375" hidden="1" customWidth="1"/>
    <col min="5" max="5" width="2.19921875" hidden="1" customWidth="1"/>
    <col min="6" max="6" width="2.3984375" hidden="1" customWidth="1"/>
    <col min="7" max="7" width="20.19921875" hidden="1" customWidth="1"/>
    <col min="8" max="11" width="32.796875" hidden="1" customWidth="1"/>
  </cols>
  <sheetData>
    <row r="1" spans="2:11" x14ac:dyDescent="0.45">
      <c r="B1" t="s">
        <v>106</v>
      </c>
      <c r="G1" t="s">
        <v>247</v>
      </c>
      <c r="H1" t="s">
        <v>107</v>
      </c>
      <c r="I1" t="s">
        <v>108</v>
      </c>
      <c r="J1" t="s">
        <v>109</v>
      </c>
      <c r="K1" t="s">
        <v>212</v>
      </c>
    </row>
    <row r="2" spans="2:11" x14ac:dyDescent="0.45">
      <c r="G2" t="s">
        <v>248</v>
      </c>
      <c r="H2" t="s">
        <v>250</v>
      </c>
      <c r="I2" t="s">
        <v>250</v>
      </c>
      <c r="J2" t="s">
        <v>250</v>
      </c>
      <c r="K2" t="s">
        <v>250</v>
      </c>
    </row>
    <row r="3" spans="2:11" x14ac:dyDescent="0.45">
      <c r="B3" t="s">
        <v>141</v>
      </c>
      <c r="C3" t="s">
        <v>111</v>
      </c>
      <c r="D3" t="s">
        <v>138</v>
      </c>
      <c r="E3" t="s">
        <v>111</v>
      </c>
      <c r="F3">
        <v>3</v>
      </c>
      <c r="G3" t="str">
        <f t="shared" ref="G3:G34" si="0">B3&amp;C3&amp;D3&amp;E3&amp;F3</f>
        <v>2022-04-3</v>
      </c>
      <c r="H3" t="s">
        <v>213</v>
      </c>
      <c r="I3" t="s">
        <v>166</v>
      </c>
      <c r="J3" t="s">
        <v>198</v>
      </c>
      <c r="K3" t="s">
        <v>244</v>
      </c>
    </row>
    <row r="4" spans="2:11" x14ac:dyDescent="0.45">
      <c r="B4" t="s">
        <v>141</v>
      </c>
      <c r="C4" t="s">
        <v>111</v>
      </c>
      <c r="D4" t="s">
        <v>121</v>
      </c>
      <c r="E4" t="s">
        <v>111</v>
      </c>
      <c r="F4">
        <v>3</v>
      </c>
      <c r="G4" t="str">
        <f t="shared" si="0"/>
        <v>2022-07-3</v>
      </c>
      <c r="H4" t="s">
        <v>214</v>
      </c>
      <c r="I4" t="s">
        <v>167</v>
      </c>
      <c r="J4" t="s">
        <v>199</v>
      </c>
      <c r="K4" t="s">
        <v>210</v>
      </c>
    </row>
    <row r="5" spans="2:11" x14ac:dyDescent="0.45">
      <c r="B5" t="s">
        <v>141</v>
      </c>
      <c r="C5" t="s">
        <v>111</v>
      </c>
      <c r="D5" t="s">
        <v>118</v>
      </c>
      <c r="E5" t="s">
        <v>111</v>
      </c>
      <c r="F5">
        <v>3</v>
      </c>
      <c r="G5" t="str">
        <f t="shared" si="0"/>
        <v>2022-19-3</v>
      </c>
      <c r="H5" t="s">
        <v>215</v>
      </c>
      <c r="I5" t="s">
        <v>168</v>
      </c>
      <c r="J5" t="s">
        <v>200</v>
      </c>
      <c r="K5" t="s">
        <v>244</v>
      </c>
    </row>
    <row r="6" spans="2:11" x14ac:dyDescent="0.45">
      <c r="B6" t="s">
        <v>141</v>
      </c>
      <c r="C6" t="s">
        <v>111</v>
      </c>
      <c r="D6" t="s">
        <v>135</v>
      </c>
      <c r="E6" t="s">
        <v>111</v>
      </c>
      <c r="F6">
        <v>3</v>
      </c>
      <c r="G6" t="str">
        <f t="shared" si="0"/>
        <v>2022-28-3</v>
      </c>
      <c r="H6" t="s">
        <v>216</v>
      </c>
      <c r="I6" t="s">
        <v>169</v>
      </c>
      <c r="J6" t="s">
        <v>201</v>
      </c>
      <c r="K6" t="s">
        <v>211</v>
      </c>
    </row>
    <row r="7" spans="2:11" x14ac:dyDescent="0.45">
      <c r="B7" t="s">
        <v>141</v>
      </c>
      <c r="C7" t="s">
        <v>111</v>
      </c>
      <c r="D7" t="s">
        <v>122</v>
      </c>
      <c r="E7" t="s">
        <v>111</v>
      </c>
      <c r="F7">
        <v>3</v>
      </c>
      <c r="G7" t="str">
        <f t="shared" si="0"/>
        <v>2022-30-3</v>
      </c>
      <c r="H7" t="s">
        <v>217</v>
      </c>
      <c r="I7" t="s">
        <v>170</v>
      </c>
      <c r="J7" t="s">
        <v>200</v>
      </c>
      <c r="K7" t="s">
        <v>244</v>
      </c>
    </row>
    <row r="8" spans="2:11" x14ac:dyDescent="0.45">
      <c r="B8" t="s">
        <v>142</v>
      </c>
      <c r="C8" t="s">
        <v>111</v>
      </c>
      <c r="D8" t="s">
        <v>132</v>
      </c>
      <c r="E8" t="s">
        <v>111</v>
      </c>
      <c r="F8">
        <v>3</v>
      </c>
      <c r="G8" t="str">
        <f t="shared" si="0"/>
        <v>2023-03-3</v>
      </c>
      <c r="H8" t="s">
        <v>249</v>
      </c>
      <c r="I8" t="s">
        <v>171</v>
      </c>
      <c r="J8" t="s">
        <v>202</v>
      </c>
      <c r="K8" t="s">
        <v>211</v>
      </c>
    </row>
    <row r="9" spans="2:11" x14ac:dyDescent="0.45">
      <c r="B9" t="s">
        <v>142</v>
      </c>
      <c r="C9" t="s">
        <v>111</v>
      </c>
      <c r="D9" t="s">
        <v>136</v>
      </c>
      <c r="E9" t="s">
        <v>111</v>
      </c>
      <c r="F9">
        <v>3</v>
      </c>
      <c r="G9" t="str">
        <f t="shared" si="0"/>
        <v>2023-13-3</v>
      </c>
      <c r="H9" t="s">
        <v>218</v>
      </c>
      <c r="I9" t="s">
        <v>172</v>
      </c>
      <c r="J9" t="s">
        <v>175</v>
      </c>
      <c r="K9" t="s">
        <v>204</v>
      </c>
    </row>
    <row r="10" spans="2:11" x14ac:dyDescent="0.45">
      <c r="B10" t="s">
        <v>142</v>
      </c>
      <c r="C10" t="s">
        <v>111</v>
      </c>
      <c r="D10" t="s">
        <v>114</v>
      </c>
      <c r="E10" t="s">
        <v>111</v>
      </c>
      <c r="F10">
        <v>2</v>
      </c>
      <c r="G10" t="str">
        <f t="shared" si="0"/>
        <v>2023-18-2</v>
      </c>
      <c r="H10" t="s">
        <v>219</v>
      </c>
      <c r="I10" t="s">
        <v>173</v>
      </c>
      <c r="J10" t="s">
        <v>203</v>
      </c>
      <c r="K10" t="s">
        <v>245</v>
      </c>
    </row>
    <row r="11" spans="2:11" x14ac:dyDescent="0.45">
      <c r="B11" t="s">
        <v>142</v>
      </c>
      <c r="C11" t="s">
        <v>111</v>
      </c>
      <c r="D11" t="s">
        <v>137</v>
      </c>
      <c r="E11" t="s">
        <v>111</v>
      </c>
      <c r="F11">
        <v>3</v>
      </c>
      <c r="G11" t="str">
        <f t="shared" si="0"/>
        <v>2023-41-3</v>
      </c>
      <c r="H11" t="s">
        <v>220</v>
      </c>
      <c r="I11" t="s">
        <v>174</v>
      </c>
      <c r="J11" t="s">
        <v>176</v>
      </c>
      <c r="K11" t="s">
        <v>244</v>
      </c>
    </row>
    <row r="12" spans="2:11" x14ac:dyDescent="0.45">
      <c r="B12" t="s">
        <v>110</v>
      </c>
      <c r="C12" t="s">
        <v>111</v>
      </c>
      <c r="D12" t="s">
        <v>133</v>
      </c>
      <c r="E12" t="s">
        <v>111</v>
      </c>
      <c r="F12" t="s">
        <v>115</v>
      </c>
      <c r="G12" t="str">
        <f t="shared" si="0"/>
        <v>2024-05-1</v>
      </c>
      <c r="H12" t="s">
        <v>249</v>
      </c>
      <c r="I12" t="s">
        <v>160</v>
      </c>
      <c r="J12" t="s">
        <v>192</v>
      </c>
      <c r="K12" t="s">
        <v>206</v>
      </c>
    </row>
    <row r="13" spans="2:11" x14ac:dyDescent="0.45">
      <c r="B13" t="s">
        <v>110</v>
      </c>
      <c r="C13" t="s">
        <v>111</v>
      </c>
      <c r="D13" t="s">
        <v>127</v>
      </c>
      <c r="E13" t="s">
        <v>111</v>
      </c>
      <c r="F13" t="s">
        <v>113</v>
      </c>
      <c r="G13" t="str">
        <f t="shared" si="0"/>
        <v>2024-06-2</v>
      </c>
      <c r="H13" t="s">
        <v>233</v>
      </c>
      <c r="I13" t="s">
        <v>155</v>
      </c>
      <c r="J13" t="s">
        <v>187</v>
      </c>
      <c r="K13" t="s">
        <v>244</v>
      </c>
    </row>
    <row r="14" spans="2:11" x14ac:dyDescent="0.45">
      <c r="B14" t="s">
        <v>110</v>
      </c>
      <c r="C14" t="s">
        <v>111</v>
      </c>
      <c r="D14" t="s">
        <v>121</v>
      </c>
      <c r="E14" t="s">
        <v>111</v>
      </c>
      <c r="F14" t="s">
        <v>115</v>
      </c>
      <c r="G14" t="str">
        <f t="shared" si="0"/>
        <v>2024-07-1</v>
      </c>
      <c r="H14" t="s">
        <v>227</v>
      </c>
      <c r="I14" t="s">
        <v>149</v>
      </c>
      <c r="J14" t="s">
        <v>181</v>
      </c>
      <c r="K14" t="s">
        <v>245</v>
      </c>
    </row>
    <row r="15" spans="2:11" x14ac:dyDescent="0.45">
      <c r="B15" t="s">
        <v>110</v>
      </c>
      <c r="C15" t="s">
        <v>111</v>
      </c>
      <c r="D15" t="s">
        <v>129</v>
      </c>
      <c r="E15" t="s">
        <v>111</v>
      </c>
      <c r="F15" t="s">
        <v>115</v>
      </c>
      <c r="G15" t="str">
        <f t="shared" si="0"/>
        <v>2024-11-1</v>
      </c>
      <c r="H15" t="s">
        <v>235</v>
      </c>
      <c r="I15" t="s">
        <v>157</v>
      </c>
      <c r="J15" t="s">
        <v>189</v>
      </c>
      <c r="K15" t="s">
        <v>244</v>
      </c>
    </row>
    <row r="16" spans="2:11" x14ac:dyDescent="0.45">
      <c r="B16" t="s">
        <v>110</v>
      </c>
      <c r="C16" t="s">
        <v>111</v>
      </c>
      <c r="D16" t="s">
        <v>130</v>
      </c>
      <c r="E16" t="s">
        <v>111</v>
      </c>
      <c r="F16" t="s">
        <v>115</v>
      </c>
      <c r="G16" t="str">
        <f t="shared" si="0"/>
        <v>2024-12-1</v>
      </c>
      <c r="H16" t="s">
        <v>236</v>
      </c>
      <c r="I16" t="s">
        <v>158</v>
      </c>
      <c r="J16" t="s">
        <v>190</v>
      </c>
      <c r="K16" t="s">
        <v>245</v>
      </c>
    </row>
    <row r="17" spans="2:11" x14ac:dyDescent="0.45">
      <c r="B17" t="s">
        <v>110</v>
      </c>
      <c r="C17" t="s">
        <v>111</v>
      </c>
      <c r="D17" t="s">
        <v>131</v>
      </c>
      <c r="E17" t="s">
        <v>111</v>
      </c>
      <c r="F17" t="s">
        <v>115</v>
      </c>
      <c r="G17" t="str">
        <f t="shared" si="0"/>
        <v>2024-16-1</v>
      </c>
      <c r="H17" t="s">
        <v>237</v>
      </c>
      <c r="I17" t="s">
        <v>159</v>
      </c>
      <c r="J17" t="s">
        <v>191</v>
      </c>
      <c r="K17" t="s">
        <v>205</v>
      </c>
    </row>
    <row r="18" spans="2:11" x14ac:dyDescent="0.45">
      <c r="B18" t="s">
        <v>110</v>
      </c>
      <c r="C18" t="s">
        <v>111</v>
      </c>
      <c r="D18" t="s">
        <v>114</v>
      </c>
      <c r="E18" t="s">
        <v>111</v>
      </c>
      <c r="F18" t="s">
        <v>115</v>
      </c>
      <c r="G18" t="str">
        <f t="shared" si="0"/>
        <v>2024-18-1</v>
      </c>
      <c r="H18" t="s">
        <v>222</v>
      </c>
      <c r="I18" t="s">
        <v>144</v>
      </c>
      <c r="J18" t="s">
        <v>176</v>
      </c>
      <c r="K18" t="s">
        <v>244</v>
      </c>
    </row>
    <row r="19" spans="2:11" x14ac:dyDescent="0.45">
      <c r="B19" t="s">
        <v>110</v>
      </c>
      <c r="C19" t="s">
        <v>111</v>
      </c>
      <c r="D19" t="s">
        <v>118</v>
      </c>
      <c r="E19" t="s">
        <v>111</v>
      </c>
      <c r="F19" t="s">
        <v>115</v>
      </c>
      <c r="G19" t="str">
        <f t="shared" si="0"/>
        <v>2024-19-1</v>
      </c>
      <c r="H19" t="s">
        <v>225</v>
      </c>
      <c r="I19" t="s">
        <v>147</v>
      </c>
      <c r="J19" t="s">
        <v>179</v>
      </c>
      <c r="K19" t="s">
        <v>244</v>
      </c>
    </row>
    <row r="20" spans="2:11" x14ac:dyDescent="0.45">
      <c r="B20" t="s">
        <v>110</v>
      </c>
      <c r="C20" t="s">
        <v>111</v>
      </c>
      <c r="D20" t="s">
        <v>140</v>
      </c>
      <c r="E20" t="s">
        <v>111</v>
      </c>
      <c r="F20" t="s">
        <v>120</v>
      </c>
      <c r="G20" t="str">
        <f t="shared" si="0"/>
        <v>2024-21-3</v>
      </c>
      <c r="H20" t="s">
        <v>241</v>
      </c>
      <c r="I20" t="s">
        <v>165</v>
      </c>
      <c r="J20" t="s">
        <v>197</v>
      </c>
      <c r="K20" t="s">
        <v>207</v>
      </c>
    </row>
    <row r="21" spans="2:11" x14ac:dyDescent="0.45">
      <c r="B21" t="s">
        <v>110</v>
      </c>
      <c r="C21" t="s">
        <v>111</v>
      </c>
      <c r="D21" t="s">
        <v>119</v>
      </c>
      <c r="E21" t="s">
        <v>111</v>
      </c>
      <c r="F21" t="s">
        <v>120</v>
      </c>
      <c r="G21" t="str">
        <f t="shared" si="0"/>
        <v>2024-22-3</v>
      </c>
      <c r="H21" t="s">
        <v>226</v>
      </c>
      <c r="I21" t="s">
        <v>148</v>
      </c>
      <c r="J21" t="s">
        <v>180</v>
      </c>
      <c r="K21" t="s">
        <v>244</v>
      </c>
    </row>
    <row r="22" spans="2:11" x14ac:dyDescent="0.45">
      <c r="B22" t="s">
        <v>110</v>
      </c>
      <c r="C22" t="s">
        <v>111</v>
      </c>
      <c r="D22" t="s">
        <v>123</v>
      </c>
      <c r="E22" t="s">
        <v>111</v>
      </c>
      <c r="F22" t="s">
        <v>113</v>
      </c>
      <c r="G22" t="str">
        <f t="shared" si="0"/>
        <v>2024-24-2</v>
      </c>
      <c r="H22" t="s">
        <v>229</v>
      </c>
      <c r="I22" t="s">
        <v>151</v>
      </c>
      <c r="J22" t="s">
        <v>183</v>
      </c>
      <c r="K22" t="s">
        <v>243</v>
      </c>
    </row>
    <row r="23" spans="2:11" x14ac:dyDescent="0.45">
      <c r="B23" t="s">
        <v>110</v>
      </c>
      <c r="C23" t="s">
        <v>111</v>
      </c>
      <c r="D23" t="s">
        <v>135</v>
      </c>
      <c r="E23" t="s">
        <v>111</v>
      </c>
      <c r="F23" t="s">
        <v>115</v>
      </c>
      <c r="G23" t="str">
        <f t="shared" si="0"/>
        <v>2024-28-1</v>
      </c>
      <c r="H23" t="s">
        <v>239</v>
      </c>
      <c r="I23" t="s">
        <v>162</v>
      </c>
      <c r="J23" t="s">
        <v>194</v>
      </c>
      <c r="K23" t="s">
        <v>208</v>
      </c>
    </row>
    <row r="24" spans="2:11" x14ac:dyDescent="0.45">
      <c r="B24" t="s">
        <v>110</v>
      </c>
      <c r="C24" t="s">
        <v>111</v>
      </c>
      <c r="D24" t="s">
        <v>116</v>
      </c>
      <c r="E24" t="s">
        <v>111</v>
      </c>
      <c r="F24" t="s">
        <v>115</v>
      </c>
      <c r="G24" t="str">
        <f t="shared" si="0"/>
        <v>2024-29-1</v>
      </c>
      <c r="H24" t="s">
        <v>223</v>
      </c>
      <c r="I24" t="s">
        <v>145</v>
      </c>
      <c r="J24" t="s">
        <v>177</v>
      </c>
      <c r="K24" t="s">
        <v>244</v>
      </c>
    </row>
    <row r="25" spans="2:11" x14ac:dyDescent="0.45">
      <c r="B25" t="s">
        <v>110</v>
      </c>
      <c r="C25" t="s">
        <v>111</v>
      </c>
      <c r="D25" t="s">
        <v>122</v>
      </c>
      <c r="E25" t="s">
        <v>111</v>
      </c>
      <c r="F25" t="s">
        <v>120</v>
      </c>
      <c r="G25" t="str">
        <f t="shared" si="0"/>
        <v>2024-30-3</v>
      </c>
      <c r="H25" t="s">
        <v>228</v>
      </c>
      <c r="I25" t="s">
        <v>150</v>
      </c>
      <c r="J25" t="s">
        <v>182</v>
      </c>
      <c r="K25" t="s">
        <v>244</v>
      </c>
    </row>
    <row r="26" spans="2:11" x14ac:dyDescent="0.45">
      <c r="B26" t="s">
        <v>110</v>
      </c>
      <c r="C26" t="s">
        <v>111</v>
      </c>
      <c r="D26" t="s">
        <v>134</v>
      </c>
      <c r="E26" t="s">
        <v>111</v>
      </c>
      <c r="F26" t="s">
        <v>113</v>
      </c>
      <c r="G26" t="str">
        <f t="shared" si="0"/>
        <v>2024-31-2</v>
      </c>
      <c r="H26" t="s">
        <v>238</v>
      </c>
      <c r="I26" t="s">
        <v>161</v>
      </c>
      <c r="J26" t="s">
        <v>193</v>
      </c>
      <c r="K26" t="s">
        <v>207</v>
      </c>
    </row>
    <row r="27" spans="2:11" x14ac:dyDescent="0.45">
      <c r="B27" t="s">
        <v>110</v>
      </c>
      <c r="C27" t="s">
        <v>111</v>
      </c>
      <c r="D27" t="s">
        <v>124</v>
      </c>
      <c r="E27" t="s">
        <v>111</v>
      </c>
      <c r="F27" t="s">
        <v>120</v>
      </c>
      <c r="G27" t="str">
        <f t="shared" si="0"/>
        <v>2024-32-3</v>
      </c>
      <c r="H27" t="s">
        <v>230</v>
      </c>
      <c r="I27" t="s">
        <v>152</v>
      </c>
      <c r="J27" t="s">
        <v>184</v>
      </c>
      <c r="K27" t="s">
        <v>244</v>
      </c>
    </row>
    <row r="28" spans="2:11" x14ac:dyDescent="0.45">
      <c r="B28" t="s">
        <v>110</v>
      </c>
      <c r="C28" t="s">
        <v>111</v>
      </c>
      <c r="D28" t="s">
        <v>126</v>
      </c>
      <c r="E28" t="s">
        <v>111</v>
      </c>
      <c r="F28" t="s">
        <v>115</v>
      </c>
      <c r="G28" t="str">
        <f t="shared" si="0"/>
        <v>2024-35-1</v>
      </c>
      <c r="H28" t="s">
        <v>232</v>
      </c>
      <c r="I28" t="s">
        <v>154</v>
      </c>
      <c r="J28" t="s">
        <v>186</v>
      </c>
      <c r="K28" t="s">
        <v>244</v>
      </c>
    </row>
    <row r="29" spans="2:11" x14ac:dyDescent="0.45">
      <c r="B29" t="s">
        <v>110</v>
      </c>
      <c r="C29" t="s">
        <v>111</v>
      </c>
      <c r="D29" t="s">
        <v>128</v>
      </c>
      <c r="E29" t="s">
        <v>111</v>
      </c>
      <c r="F29" t="s">
        <v>115</v>
      </c>
      <c r="G29" t="str">
        <f t="shared" si="0"/>
        <v>2024-37-1</v>
      </c>
      <c r="H29" t="s">
        <v>234</v>
      </c>
      <c r="I29" t="s">
        <v>156</v>
      </c>
      <c r="J29" t="s">
        <v>188</v>
      </c>
      <c r="K29" t="s">
        <v>245</v>
      </c>
    </row>
    <row r="30" spans="2:11" x14ac:dyDescent="0.45">
      <c r="B30" t="s">
        <v>110</v>
      </c>
      <c r="C30" t="s">
        <v>111</v>
      </c>
      <c r="D30" t="s">
        <v>125</v>
      </c>
      <c r="E30" t="s">
        <v>111</v>
      </c>
      <c r="F30" t="s">
        <v>120</v>
      </c>
      <c r="G30" t="str">
        <f t="shared" si="0"/>
        <v>2024-38-3</v>
      </c>
      <c r="H30" t="s">
        <v>231</v>
      </c>
      <c r="I30" t="s">
        <v>153</v>
      </c>
      <c r="J30" t="s">
        <v>185</v>
      </c>
      <c r="K30" t="s">
        <v>245</v>
      </c>
    </row>
    <row r="31" spans="2:11" x14ac:dyDescent="0.45">
      <c r="B31" t="s">
        <v>110</v>
      </c>
      <c r="C31" t="s">
        <v>111</v>
      </c>
      <c r="D31" t="s">
        <v>117</v>
      </c>
      <c r="E31" t="s">
        <v>111</v>
      </c>
      <c r="F31" t="s">
        <v>113</v>
      </c>
      <c r="G31" t="str">
        <f t="shared" si="0"/>
        <v>2024-40-2</v>
      </c>
      <c r="H31" s="32" t="s">
        <v>224</v>
      </c>
      <c r="I31" t="s">
        <v>146</v>
      </c>
      <c r="J31" t="s">
        <v>178</v>
      </c>
      <c r="K31" t="s">
        <v>245</v>
      </c>
    </row>
    <row r="32" spans="2:11" x14ac:dyDescent="0.45">
      <c r="B32" t="s">
        <v>110</v>
      </c>
      <c r="C32" t="s">
        <v>111</v>
      </c>
      <c r="D32" t="s">
        <v>137</v>
      </c>
      <c r="E32" t="s">
        <v>111</v>
      </c>
      <c r="F32" t="s">
        <v>115</v>
      </c>
      <c r="G32" t="str">
        <f t="shared" si="0"/>
        <v>2024-41-1</v>
      </c>
      <c r="H32" t="s">
        <v>240</v>
      </c>
      <c r="I32" t="s">
        <v>163</v>
      </c>
      <c r="J32" t="s">
        <v>195</v>
      </c>
      <c r="K32" t="s">
        <v>209</v>
      </c>
    </row>
    <row r="33" spans="2:11" x14ac:dyDescent="0.45">
      <c r="B33" t="s">
        <v>110</v>
      </c>
      <c r="C33" t="s">
        <v>111</v>
      </c>
      <c r="D33" t="s">
        <v>112</v>
      </c>
      <c r="E33" t="s">
        <v>111</v>
      </c>
      <c r="F33" t="s">
        <v>113</v>
      </c>
      <c r="G33" t="str">
        <f t="shared" si="0"/>
        <v>2024-42-2</v>
      </c>
      <c r="H33" t="s">
        <v>221</v>
      </c>
      <c r="I33" t="s">
        <v>143</v>
      </c>
      <c r="J33" t="s">
        <v>175</v>
      </c>
      <c r="K33" t="s">
        <v>204</v>
      </c>
    </row>
    <row r="34" spans="2:11" x14ac:dyDescent="0.45">
      <c r="B34" t="s">
        <v>110</v>
      </c>
      <c r="C34" t="s">
        <v>111</v>
      </c>
      <c r="D34" t="s">
        <v>139</v>
      </c>
      <c r="E34" t="s">
        <v>111</v>
      </c>
      <c r="F34" t="s">
        <v>120</v>
      </c>
      <c r="G34" t="str">
        <f t="shared" si="0"/>
        <v>2024-43-3</v>
      </c>
      <c r="H34" t="s">
        <v>249</v>
      </c>
      <c r="I34" t="s">
        <v>164</v>
      </c>
      <c r="J34" t="s">
        <v>196</v>
      </c>
      <c r="K34" t="s">
        <v>246</v>
      </c>
    </row>
  </sheetData>
  <sheetProtection algorithmName="SHA-512" hashValue="kjkiP7AJJGBKGrb7rDsJw7vae1+ybqmoL+iFB2Y6ukmuy4l455oPR2Ow21x4+So/icBCInYb8wdFizIzLJpthw==" saltValue="9DRSX0BGeSi92lVljMctZQ==" spinCount="100000" sheet="1" objects="1" scenarios="1"/>
  <sortState xmlns:xlrd2="http://schemas.microsoft.com/office/spreadsheetml/2017/richdata2" ref="B3:K34">
    <sortCondition ref="G3:G34"/>
  </sortState>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0 Project overview</vt:lpstr>
      <vt:lpstr>1 Member list</vt:lpstr>
      <vt:lpstr>2 Equipment &amp; Supplies</vt:lpstr>
      <vt:lpstr>2.5 Annex Equipment &amp; Supplies</vt:lpstr>
      <vt:lpstr>3 Travel cost</vt:lpstr>
      <vt:lpstr>secretariat</vt:lpstr>
      <vt:lpstr>'2.5 Annex Equipment &amp; Supplies'!Print_Area</vt:lpstr>
      <vt:lpstr>'3 Travel cost'!Print_Area</vt:lpstr>
    </vt:vector>
  </TitlesOfParts>
  <Company>KEK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NOMURA Kyoko</dc:creator>
  <cp:lastModifiedBy>NOMURA Kyoko</cp:lastModifiedBy>
  <cp:lastPrinted>2024-06-05T09:30:55Z</cp:lastPrinted>
  <dcterms:created xsi:type="dcterms:W3CDTF">2024-06-05T04:42:55Z</dcterms:created>
  <dcterms:modified xsi:type="dcterms:W3CDTF">2024-06-05T12:07:23Z</dcterms:modified>
</cp:coreProperties>
</file>